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S:\Marketing\29 - DIGITAL\Sites Internet\Agec\Fichiers à publier\"/>
    </mc:Choice>
  </mc:AlternateContent>
  <xr:revisionPtr revIDLastSave="0" documentId="13_ncr:1_{3546D927-EC1D-4079-AB94-A334CC2400C6}" xr6:coauthVersionLast="47" xr6:coauthVersionMax="47" xr10:uidLastSave="{00000000-0000-0000-0000-000000000000}"/>
  <workbookProtection workbookAlgorithmName="SHA-512" workbookHashValue="JGZGkgVsYkTzdmDAvTBY96D4vviSKX2bioP0NQ3u1o6CvZdryz4bYna87kjgpbXPKPw/3VtPponc6ssgGPptIw==" workbookSaltValue="u3NjgAd9zHK8aBtWHuZvAw==" workbookSpinCount="100000" lockStructure="1"/>
  <bookViews>
    <workbookView xWindow="-120" yWindow="-120" windowWidth="25440" windowHeight="15390" firstSheet="2" activeTab="2" xr2:uid="{EBF51A82-C1BE-4657-8ADD-2AC1559AB2C3}"/>
  </bookViews>
  <sheets>
    <sheet name="LISTES DEROULANTES ET DEF." sheetId="2" state="hidden" r:id="rId1"/>
    <sheet name="Définitions" sheetId="4" state="hidden" r:id="rId2"/>
    <sheet name="Liste-tou(te)s-marques-produits" sheetId="1" r:id="rId3"/>
    <sheet name="Calcul % matieres recyclées " sheetId="3" state="hidden" r:id="rId4"/>
  </sheets>
  <definedNames>
    <definedName name="_xlnm._FilterDatabase" localSheetId="2" hidden="1">'Liste-tou(te)s-marques-produits'!$A$5:$U$34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1" l="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O7" i="3"/>
  <c r="M9" i="3"/>
  <c r="O8" i="3"/>
  <c r="O6" i="3"/>
  <c r="O5" i="3"/>
  <c r="O9" i="3" s="1"/>
  <c r="N11" i="3" s="1"/>
  <c r="D6" i="3"/>
  <c r="D7" i="3"/>
  <c r="I6" i="3"/>
  <c r="G8" i="3"/>
  <c r="B8" i="3"/>
  <c r="I5" i="3"/>
  <c r="D4" i="3"/>
  <c r="D5" i="3"/>
  <c r="D8" i="3"/>
  <c r="C10" i="3"/>
  <c r="I7" i="3"/>
  <c r="I4" i="3"/>
  <c r="I8" i="3" s="1"/>
  <c r="H10" i="3" s="1"/>
</calcChain>
</file>

<file path=xl/sharedStrings.xml><?xml version="1.0" encoding="utf-8"?>
<sst xmlns="http://schemas.openxmlformats.org/spreadsheetml/2006/main" count="278" uniqueCount="164">
  <si>
    <t>Qualités et caractéristiques environnementales de l'emballage</t>
  </si>
  <si>
    <t>Code produit</t>
  </si>
  <si>
    <t>Dénomination</t>
  </si>
  <si>
    <t>Code EAN</t>
  </si>
  <si>
    <t>Gamme</t>
  </si>
  <si>
    <t>Dénomination
(dont liste parfums)</t>
  </si>
  <si>
    <t>Format</t>
  </si>
  <si>
    <t>Recyclabilité</t>
  </si>
  <si>
    <t>Incorporation de matière recyclée</t>
  </si>
  <si>
    <t>X% matière recyclée</t>
  </si>
  <si>
    <t>Réemploi</t>
  </si>
  <si>
    <t>Subst. Dangereuses ou extrêmement préoccupante</t>
  </si>
  <si>
    <t>Nom de la substance dangereuse</t>
  </si>
  <si>
    <t>Nom de la substance extrêmement préoccupante</t>
  </si>
  <si>
    <t>Subst. Présentant des propriétés de perturbation endocrinienne avérée ou présumée ou suspectée</t>
  </si>
  <si>
    <t>Nom de la/des substances à propriétés de perturbation endocrinienne avérée ou présumée</t>
  </si>
  <si>
    <t>Nom de la/des substances à propriétés de perturbation endocrinienne suspectée</t>
  </si>
  <si>
    <t>Primes et pénalités en lien avec la performance environnementale</t>
  </si>
  <si>
    <t>x1</t>
  </si>
  <si>
    <t>Emballage recyclable en un emballage de même nature</t>
  </si>
  <si>
    <t>x4</t>
  </si>
  <si>
    <t>Emballage comportant au moins [X%] de matières recyclées</t>
  </si>
  <si>
    <t>Bio</t>
  </si>
  <si>
    <t>Emballage majoritairement recyclable</t>
  </si>
  <si>
    <t>x8</t>
  </si>
  <si>
    <t>Gourmand</t>
  </si>
  <si>
    <t>029187</t>
  </si>
  <si>
    <t>Materne Intense &amp; Tradition Abricot 4x97g</t>
  </si>
  <si>
    <t>3021760291870</t>
  </si>
  <si>
    <t>COUPELLES Materne Intense &amp; Tradition Abricot 4x97g</t>
  </si>
  <si>
    <t>029188</t>
  </si>
  <si>
    <t>Materne Intense &amp; Tradition Ananas 4x97g</t>
  </si>
  <si>
    <t>3021760291887</t>
  </si>
  <si>
    <t>COUPELLES Materne Intense &amp; Tradition Ananas 4x97g</t>
  </si>
  <si>
    <t>'029186</t>
  </si>
  <si>
    <t>Materne Intense &amp; Tradition Pomme 4x97g</t>
  </si>
  <si>
    <t>COUPELLES Materne Intense &amp; Tradition Pomme 4x97g</t>
  </si>
  <si>
    <t>'029185</t>
  </si>
  <si>
    <t>Materne Intense &amp; Velouté Pomme Abricot Brugnon et Pomme Pêche Mirabelle 8x100g</t>
  </si>
  <si>
    <t>COUPELLES Materne Intense &amp; Velouté Pomme Abricot Brugnon et Pomme Pêche Mirabelle 8x100g</t>
  </si>
  <si>
    <t>SSA</t>
  </si>
  <si>
    <t>x12</t>
  </si>
  <si>
    <t>029148</t>
  </si>
  <si>
    <t>Materne SSA Pomme Vanille/P.Brugnon/P.Myrtille/P.Abricot 12x100g</t>
  </si>
  <si>
    <t>COUPELLES Materne SSA Pomme Vanille/P.Brugnon/P.Myrtille/P.Abricot 12x100g</t>
  </si>
  <si>
    <t>'240171</t>
  </si>
  <si>
    <t>DOYPACK Pom'Potes Bio Pomme 1x600g</t>
  </si>
  <si>
    <t>Emballage entièrement recyclable</t>
  </si>
  <si>
    <t>240173</t>
  </si>
  <si>
    <t>DOYPACK Pom'Potes Bio Pomme Pêche Brugnon 1x600g</t>
  </si>
  <si>
    <t xml:space="preserve">	3021762401734</t>
  </si>
  <si>
    <t>'240172</t>
  </si>
  <si>
    <t>DOYPACK Pom'Potes Bio Pomme Poire 1x600g</t>
  </si>
  <si>
    <t>F080004</t>
  </si>
  <si>
    <t>Gloria Lait 1/2 écréme 10 dosettes</t>
  </si>
  <si>
    <t>Dosette</t>
  </si>
  <si>
    <t>x10</t>
  </si>
  <si>
    <t>'F056582</t>
  </si>
  <si>
    <t>Gloria Lait 1/2 écréme 240x7,5g</t>
  </si>
  <si>
    <t>x240</t>
  </si>
  <si>
    <t>F037653</t>
  </si>
  <si>
    <t>Gloria Lait 1/2 écréme boîtes de 3*410g</t>
  </si>
  <si>
    <t>Boite</t>
  </si>
  <si>
    <t>x3</t>
  </si>
  <si>
    <t>F051913</t>
  </si>
  <si>
    <t>Gloria Lait 1/2 écrémé briquettes  3*20cl</t>
  </si>
  <si>
    <t>Briques</t>
  </si>
  <si>
    <t>F037652</t>
  </si>
  <si>
    <t>Gloria Lait entier boîtes 3*410g</t>
  </si>
  <si>
    <t>F051914</t>
  </si>
  <si>
    <t>Gloria Lait entier briquettes  3*20cl</t>
  </si>
  <si>
    <t>'120813</t>
  </si>
  <si>
    <t>Materne BE+ Pomme Banane Myrtille &amp; Magnésium 4x90g</t>
  </si>
  <si>
    <t>Bénéfices Fonctionnels</t>
  </si>
  <si>
    <t>GOURDES Materne BE+ Pomme Banane Myrtille &amp; Magnésium 4x90g</t>
  </si>
  <si>
    <t>'120814</t>
  </si>
  <si>
    <t>Materne BE+ Pomme Fraise Passion Vitamines &amp; Zinc (Vit A, C, B6 + Zinc) 4x90g</t>
  </si>
  <si>
    <t>GOURDES Materne BE+ Pomme Fraise Passion Vitamines &amp; Zinc (Vit A, C, B6 + Zinc) 4x90g</t>
  </si>
  <si>
    <t>'120815</t>
  </si>
  <si>
    <t>'251267</t>
  </si>
  <si>
    <t>Pom'Potes 5 FRUITS Bi variété : Violets (Pomme, Pêche de Vigne, Prune, Myrtille, Mûre) / 5F Blancs (Pomme, Pêche Blanche, Banane, Poire, Fruit du Dragon) 12x90g</t>
  </si>
  <si>
    <t>5 Fruits</t>
  </si>
  <si>
    <t>GOURDES Pom'Potes 5 FRUITS Bi variété : Violets (Pomme, Pêche de Vigne, Prune, Myrtille, Mûre) / 5F Blancs (Pomme, Pêche Blanche, Banane, Poire, Fruit du Dragon) 12x90g</t>
  </si>
  <si>
    <t>'251268</t>
  </si>
  <si>
    <t>Pom'Potes Les P'tits Explo Bi-variété : Sur Neptune – Pomme Mûre Myrtille &amp; Sur Saturne – Pomme Brugnon Abricot 12x90g</t>
  </si>
  <si>
    <t>LPE</t>
  </si>
  <si>
    <t>GOURDES Pom'Potes Les P'tits Explo Bi-variété : Sur Neptune – Pomme Mûre Myrtille &amp; Sur Saturne – Pomme Brugnon Abricot 12x90g</t>
  </si>
  <si>
    <t>'120808</t>
  </si>
  <si>
    <t>Pom'Potes Les P'tits Explo Sur Mars-Pomme Fraise Framboise 4x90g</t>
  </si>
  <si>
    <t>GOURDES Pom'Potes Les P'tits Explo Sur Mars-Pomme Fraise Framboise 4x90g</t>
  </si>
  <si>
    <t>'120807</t>
  </si>
  <si>
    <t>Pom'Potes Les P'tits Explo Sur Venus-Pomme Banane Vanille  4x90g</t>
  </si>
  <si>
    <t>GOURDES Pom'Potes Les P'tits Explo Sur Venus-Pomme Banane Vanille  4x90g</t>
  </si>
  <si>
    <t>'120805</t>
  </si>
  <si>
    <t>Pom'Potes Recettes du Monde Casablanca : Pomme Mirabelle Figue de Barbarie 4x90g</t>
  </si>
  <si>
    <t>RDM</t>
  </si>
  <si>
    <t>GOURDES Pom'Potes Recettes du Monde Casablanca : Pomme Mirabelle Figue de Barbarie 4x90g</t>
  </si>
  <si>
    <t>'251255</t>
  </si>
  <si>
    <t>Pom'Potes Recettes du Monde Douceurs d’Asie : Pomme Fraise Touche de Citron Vert / Pomme Framboise Touche de Litchi 12x90g</t>
  </si>
  <si>
    <t>GOURDES Pom'Potes Recettes du Monde Douceurs d’Asie : Pomme Fraise Touche de Citron Vert / Pomme Framboise Touche de Litchi 12x90g</t>
  </si>
  <si>
    <t>120809</t>
  </si>
  <si>
    <t>Pom'Potes Les Vitaminés Pomme Fraise Gelée royale vitamine B 4x90g</t>
  </si>
  <si>
    <t>3021761208099</t>
  </si>
  <si>
    <t>GOURDES Pom'Potes Les Vitaminés Pomme Fraise Gelée royale vitamine B 4x90g</t>
  </si>
  <si>
    <t>120810</t>
  </si>
  <si>
    <t>Pom'Potes Les Vitaminés Pomme Poire Kiwi vitamine C 4x90g</t>
  </si>
  <si>
    <t>3021761208105</t>
  </si>
  <si>
    <t>GOURDES Pom'Potes Les Vitaminés Pomme Poire Kiwi vitamine C 4x90g</t>
  </si>
  <si>
    <t>251269</t>
  </si>
  <si>
    <t>Pom'Potes Les Vitaminés Bi-variétés : Pomme Banane Passion vitamine A &amp; Pomme Abricot Brugnon vitamine A 12x90g</t>
  </si>
  <si>
    <t>3021762512690</t>
  </si>
  <si>
    <t>GOURDES Pom'Potes Les Vitaminés Bi-variétés : Pomme Banane Passion vitamine A &amp; Pomme Abricot Brugnon vitamine A 12x90g</t>
  </si>
  <si>
    <t>251270</t>
  </si>
  <si>
    <t>Pom'Potes Les Vitaminés Multivitamines Pomme Mangue Kiwi Orange Multivitamines 12x90g</t>
  </si>
  <si>
    <t>3021762512706</t>
  </si>
  <si>
    <t>GOURDES Pom'Potes Les Vitaminés Multivitamines Pomme Mangue Kiwi Orange Multivitamines 12x90g</t>
  </si>
  <si>
    <t>GLORIA Boites 1/2 écrémé 3x410g</t>
  </si>
  <si>
    <t>GLORIA Boites entier 3x410g</t>
  </si>
  <si>
    <t>Subst. Dangereuses</t>
  </si>
  <si>
    <t>Subst. Présentant des propriétés de perturbation endocrinienne</t>
  </si>
  <si>
    <t>Emballage réemployable</t>
  </si>
  <si>
    <t>Ne contient pas de substance dangereuse</t>
  </si>
  <si>
    <t>Ne contient pas de substance présentant des propriétés de perturbation endocrinienne avérées ou présumées</t>
  </si>
  <si>
    <t>Emballage non réemployable</t>
  </si>
  <si>
    <t>Contient une substance dangereuse</t>
  </si>
  <si>
    <t>Contient une/des substances présentant des propriétés de perturbation endocrinienne avérées ou présumées</t>
  </si>
  <si>
    <t>Emballage rechargeable</t>
  </si>
  <si>
    <t>Ne contient pas de substance extrêmement préoccupante</t>
  </si>
  <si>
    <t>Ne contient pas de substance présentant des propriétés de perturbation endocrinienne suspectées</t>
  </si>
  <si>
    <t>Emballage non rechargeable</t>
  </si>
  <si>
    <t>Contient une substance extrêmement préoccupante</t>
  </si>
  <si>
    <t>Contient une/des substances présentant des propriétés de perturbation endocrinienne suspectées</t>
  </si>
  <si>
    <t>Définitions</t>
  </si>
  <si>
    <r>
      <rPr>
        <sz val="11"/>
        <color rgb="FF000000"/>
        <rFont val="Calibri"/>
        <family val="2"/>
      </rPr>
      <t xml:space="preserve">Emballage réemployé ou réutilisé, un emballage faisant l’objet d’au moins une deuxième utilisation pour un usage de même nature que celui pour lequel il a été conçu, et dont le </t>
    </r>
    <r>
      <rPr>
        <b/>
        <sz val="11"/>
        <color rgb="FF000000"/>
        <rFont val="Calibri"/>
        <family val="2"/>
      </rPr>
      <t>réemploi ou la réutilisation est organisé par ou pour le compte du producteur</t>
    </r>
    <r>
      <rPr>
        <sz val="11"/>
        <color rgb="FF000000"/>
        <rFont val="Calibri"/>
        <family val="2"/>
      </rPr>
      <t xml:space="preserve">. Un emballage faisant l’objet d’au moins une deuxième utilisation en étant rempli au point de vente dans le cadre de la vente en vrac, </t>
    </r>
    <r>
      <rPr>
        <b/>
        <sz val="11"/>
        <color rgb="FF000000"/>
        <rFont val="Calibri"/>
        <family val="2"/>
      </rPr>
      <t>ou à domicile s’il s’agit d’un dispositif de recharge organisé par le producteur.</t>
    </r>
  </si>
  <si>
    <r>
      <rPr>
        <sz val="11"/>
        <color rgb="FF000000"/>
        <rFont val="Calibri"/>
        <family val="2"/>
      </rPr>
      <t xml:space="preserve">L’information sur la recyclabilité est mise à disposition du consommateur sous la mention </t>
    </r>
    <r>
      <rPr>
        <b/>
        <sz val="11"/>
        <color rgb="FF000000"/>
        <rFont val="Calibri"/>
        <family val="2"/>
      </rPr>
      <t>“produit majoritairement recyclable” ou “emballage majoritairement recyclable”, lorsque ces cinq critères sont remplis</t>
    </r>
    <r>
      <rPr>
        <sz val="11"/>
        <color rgb="FF000000"/>
        <rFont val="Calibri"/>
        <family val="2"/>
      </rPr>
      <t xml:space="preserve">. Si </t>
    </r>
    <r>
      <rPr>
        <b/>
        <sz val="11"/>
        <color rgb="FF000000"/>
        <rFont val="Calibri"/>
        <family val="2"/>
      </rPr>
      <t xml:space="preserve">la matière recyclée produite par les processus de recyclage mis en oeuvre représente plus de 95 % en masse du déchet collecté, l’information mise à disposition peut comporter la mention “produit entièrement recyclable”. </t>
    </r>
    <r>
      <rPr>
        <sz val="11"/>
        <color rgb="FF000000"/>
        <rFont val="Calibri"/>
        <family val="2"/>
      </rPr>
      <t>Lorsque la</t>
    </r>
    <r>
      <rPr>
        <b/>
        <sz val="11"/>
        <color rgb="FF000000"/>
        <rFont val="Calibri"/>
        <family val="2"/>
      </rPr>
      <t xml:space="preserve"> capacité à être recyclé correspond à un recyclage de matières majoritairement réincorporées dans des produits de nature équivalente qui répondent à un usage et une destination identiques sans perte fonctionnelle de la matière, le producteur peut compléter l’information sur la recyclabilité par la mention </t>
    </r>
    <r>
      <rPr>
        <sz val="11"/>
        <color rgb="FF000000"/>
        <rFont val="Calibri"/>
        <family val="2"/>
      </rPr>
      <t>“produit recyclable en un produit de même nature” ou</t>
    </r>
    <r>
      <rPr>
        <b/>
        <sz val="11"/>
        <color rgb="FF000000"/>
        <rFont val="Calibri"/>
        <family val="2"/>
      </rPr>
      <t xml:space="preserve"> “emballage recyclable en un emballage de même nature"
</t>
    </r>
    <r>
      <rPr>
        <sz val="11"/>
        <color rgb="FF000000"/>
        <rFont val="Calibri"/>
        <family val="2"/>
      </rPr>
      <t>Rappel des 5 critères :
1/La capacité à être efficacement collecté à l’échelle du territoire, via l</t>
    </r>
    <r>
      <rPr>
        <b/>
        <sz val="11"/>
        <color rgb="FF000000"/>
        <rFont val="Calibri"/>
        <family val="2"/>
      </rPr>
      <t xml:space="preserve">’accès de la population à des points de collecte de proximité
</t>
    </r>
    <r>
      <rPr>
        <sz val="11"/>
        <color rgb="FF000000"/>
        <rFont val="Calibri"/>
        <family val="2"/>
      </rPr>
      <t xml:space="preserve">2/La capacité à être trié, c’est-à-dire </t>
    </r>
    <r>
      <rPr>
        <b/>
        <sz val="11"/>
        <color rgb="FF000000"/>
        <rFont val="Calibri"/>
        <family val="2"/>
      </rPr>
      <t>orienté vers les filières de recyclage</t>
    </r>
    <r>
      <rPr>
        <sz val="11"/>
        <color rgb="FF000000"/>
        <rFont val="Calibri"/>
        <family val="2"/>
      </rPr>
      <t xml:space="preserve"> afin d’être recyclé
3/L’</t>
    </r>
    <r>
      <rPr>
        <b/>
        <sz val="11"/>
        <color rgb="FF000000"/>
        <rFont val="Calibri"/>
        <family val="2"/>
      </rPr>
      <t>absence d’éléments ou substances perturbant</t>
    </r>
    <r>
      <rPr>
        <sz val="11"/>
        <color rgb="FF000000"/>
        <rFont val="Calibri"/>
        <family val="2"/>
      </rPr>
      <t xml:space="preserve"> le tri, le recyclage ou limitant l’utilisation de la matière recyclée
4/La capacité à ce que la </t>
    </r>
    <r>
      <rPr>
        <b/>
        <sz val="11"/>
        <color rgb="FF000000"/>
        <rFont val="Calibri"/>
        <family val="2"/>
      </rPr>
      <t>matière recyclée produite</t>
    </r>
    <r>
      <rPr>
        <sz val="11"/>
        <color rgb="FF000000"/>
        <rFont val="Calibri"/>
        <family val="2"/>
      </rPr>
      <t xml:space="preserve"> par les processus de recyclage mis en oeuvre représente </t>
    </r>
    <r>
      <rPr>
        <b/>
        <sz val="11"/>
        <color rgb="FF000000"/>
        <rFont val="Calibri"/>
        <family val="2"/>
      </rPr>
      <t xml:space="preserve">plus de 50 % en masse du déchet collecté
</t>
    </r>
    <r>
      <rPr>
        <sz val="11"/>
        <color rgb="FF000000"/>
        <rFont val="Calibri"/>
        <family val="2"/>
      </rPr>
      <t xml:space="preserve">5/La capacité à être </t>
    </r>
    <r>
      <rPr>
        <b/>
        <sz val="11"/>
        <color rgb="FF000000"/>
        <rFont val="Calibri"/>
        <family val="2"/>
      </rPr>
      <t xml:space="preserve">recyclé à l’échelle industrielle </t>
    </r>
    <r>
      <rPr>
        <sz val="11"/>
        <color rgb="FF000000"/>
        <rFont val="Calibri"/>
        <family val="2"/>
      </rPr>
      <t xml:space="preserve">et en pratique, notamment via une garantie que la </t>
    </r>
    <r>
      <rPr>
        <b/>
        <sz val="11"/>
        <color rgb="FF000000"/>
        <rFont val="Calibri"/>
        <family val="2"/>
      </rPr>
      <t>qualité de la matière recyclée obtenue est suffisante pour garantir la pérennité des débouchés</t>
    </r>
    <r>
      <rPr>
        <sz val="11"/>
        <color rgb="FF000000"/>
        <rFont val="Calibri"/>
        <family val="2"/>
      </rPr>
      <t>, et à ce que la filière de recyclage puisse justifier d’une bonne capacité de prise en charge des produits pouvant s’y intégrer</t>
    </r>
  </si>
  <si>
    <t>Substances dangereuses</t>
  </si>
  <si>
    <t>On entend par substance dangereuse, toute substance identifiée par le décret, pris après avis de l’Agence nationale de sécurité sanitaire de l’alimentation, de l’environnement et du travail, mentionné au dernier alinéa de l’article L. 541-9-1, relatif à l’identification des substances dangereuses dans les produits générateurs de déchets. Cette information est exprimée sous la forme de la mention “contient une substance dangereuse” ou, lorsque la substance dangereuse présente est contenue dans la liste mentionnée au paragraphe 1 de l’article 59 du règlement (CE) no 1907/2006 du 18 décembre 2006 précité et publiée en vertu du paragraphe 10 de cet article 59, sous la forme de la mention “contient une substance extrêmement préoccupante”. L’information est complétée du nom de chacune des substances dangereuses présentes</t>
  </si>
  <si>
    <t xml:space="preserve">Gourde </t>
  </si>
  <si>
    <t>POT</t>
  </si>
  <si>
    <t>Poids</t>
  </si>
  <si>
    <t>% matiere recyclée</t>
  </si>
  <si>
    <t xml:space="preserve">Poids matiere recyclé </t>
  </si>
  <si>
    <t>Film</t>
  </si>
  <si>
    <t>Opercule</t>
  </si>
  <si>
    <t>Bouchon</t>
  </si>
  <si>
    <t>Pot</t>
  </si>
  <si>
    <t>Etui</t>
  </si>
  <si>
    <t>Wrap (si imprimé)</t>
  </si>
  <si>
    <t>Total</t>
  </si>
  <si>
    <t>Total recyclé</t>
  </si>
  <si>
    <t>Nombre de gourde/UVC</t>
  </si>
  <si>
    <t>Nombre d'étui/UVC</t>
  </si>
  <si>
    <t>Gourde Gé2 + Amerigo</t>
  </si>
  <si>
    <t>Sans bouchon</t>
  </si>
  <si>
    <t>3,43g</t>
  </si>
  <si>
    <t>3,9g</t>
  </si>
  <si>
    <t xml:space="preserve">bouchon </t>
  </si>
  <si>
    <t>0,93g</t>
  </si>
  <si>
    <t>0,35g</t>
  </si>
  <si>
    <t>Materne BE+ Pomme Mangue Orange + Vitamines 4x90g</t>
  </si>
  <si>
    <r>
      <t xml:space="preserve">Incorporation de matière recyclée
</t>
    </r>
    <r>
      <rPr>
        <i/>
        <sz val="11"/>
        <color theme="1"/>
        <rFont val="Calibri"/>
        <family val="2"/>
        <scheme val="minor"/>
      </rPr>
      <t>Tous éléments de l'emballage compris</t>
    </r>
  </si>
  <si>
    <r>
      <t xml:space="preserve">La </t>
    </r>
    <r>
      <rPr>
        <b/>
        <sz val="11"/>
        <color theme="1"/>
        <rFont val="Calibri"/>
        <family val="2"/>
        <scheme val="minor"/>
      </rPr>
      <t>recyclabilité</t>
    </r>
    <r>
      <rPr>
        <sz val="11"/>
        <color theme="1"/>
        <rFont val="Calibri"/>
        <family val="2"/>
        <scheme val="minor"/>
      </rPr>
      <t xml:space="preserve"> de nos emballages et l’incorporation de matière recyclée dans ces derniers. L’information sur la recyclabilité est mise à disposition sous la mention “emballage majoritairement recyclable” ou encore “emballage entièrement recyclable” si la matière recyclée produite par les processus de recyclage représente plus de 95 % en masse du déchet collecté. Lorsque la capacité à être recyclé correspond à un recyclage de matières majoritairement réincorporées dans des produits de nature équivalente qui répondent à un usage et une destination identiques sans perte fonctionnelle de la matière, il est possible de compléter l’information sur la recyclabilité par la mention “emballage recyclable en un emballage de même nature".
Les possibilités de </t>
    </r>
    <r>
      <rPr>
        <b/>
        <sz val="11"/>
        <color theme="1"/>
        <rFont val="Calibri"/>
        <family val="2"/>
        <scheme val="minor"/>
      </rPr>
      <t>réemploi</t>
    </r>
    <r>
      <rPr>
        <sz val="11"/>
        <color theme="1"/>
        <rFont val="Calibri"/>
        <family val="2"/>
        <scheme val="minor"/>
      </rPr>
      <t xml:space="preserve"> de nos emballages. Un emballage est « réemployable » s’il fait l’objet d’au moins une 2ème utilisation pour un usage de même nature que celui pour lequel il a été conçu, ce réemploi étant organisé par son fabricant. Cette définition implique un retour de l’emballage sur le site de fabrication avant/pour son réemploi.
La présence de </t>
    </r>
    <r>
      <rPr>
        <b/>
        <sz val="11"/>
        <color theme="1"/>
        <rFont val="Calibri"/>
        <family val="2"/>
        <scheme val="minor"/>
      </rPr>
      <t xml:space="preserve">substances dangereuses </t>
    </r>
    <r>
      <rPr>
        <sz val="11"/>
        <color theme="1"/>
        <rFont val="Calibri"/>
        <family val="2"/>
        <scheme val="minor"/>
      </rPr>
      <t xml:space="preserve">ou à propriété de perturbation endocrinienne. On entend par substance dangereuse, toute substance identifiée par décret, pris après avis de l’Agence nationale de sécurité sanitaire de l’alimentation, de l’environnement et du travail. Cette information est exprimée sous la forme de la mention “contient une substance dangereuse” ou sous la forme de la mention “contient une substance extrêmement préoccupante” lorsque la substance dangereuse présente est contenue dans la liste mentionnée au paragraphe 1 de l’article 59 du règlement européen n°1907/2006 et publiée en vertu du paragraphe 10 de cet article 59. A la date de la mise en ligne de ces informations, la liste officielle des substances reconnues pour leurs propriétés de </t>
    </r>
    <r>
      <rPr>
        <b/>
        <sz val="11"/>
        <color theme="1"/>
        <rFont val="Calibri"/>
        <family val="2"/>
        <scheme val="minor"/>
      </rPr>
      <t>perturbation endocrinienne</t>
    </r>
    <r>
      <rPr>
        <sz val="11"/>
        <color theme="1"/>
        <rFont val="Calibri"/>
        <family val="2"/>
        <scheme val="minor"/>
      </rPr>
      <t xml:space="preserve"> avérée, présumée ou suspectée n’a pas encore été publiée par les autorités.
Le bénéfice de </t>
    </r>
    <r>
      <rPr>
        <b/>
        <sz val="11"/>
        <color theme="1"/>
        <rFont val="Calibri"/>
        <family val="2"/>
        <scheme val="minor"/>
      </rPr>
      <t>primes ou le paiement de pénalités environnementales</t>
    </r>
    <r>
      <rPr>
        <sz val="11"/>
        <color theme="1"/>
        <rFont val="Calibri"/>
        <family val="2"/>
        <scheme val="minor"/>
      </rPr>
      <t>. A la date de la mise en ligne de ces informations, seule la réincorporation de matière plastique recyclée dans les emballages donne droit à une prime environnementale. Les pénalités environnementales sont imposées aux fabricants affichant des signalétiques et marquages pouvant induire une confusion sur la règle de tri.
L’absence de données dans les cases traduit une information négative : non recyclabilité, absence d’incorporation de matière recyclée, réemploi non déployé, absence de substance dangereuse, absence de paiement de pénalités ou de bénéfice de primes environnementales.</t>
    </r>
  </si>
  <si>
    <t>Qualités et caractéristiques environnementales du produit/de la denrée consommable</t>
  </si>
  <si>
    <t>GOURDES Materne BE+ Pomme Mangue Orange + Vitamines 4x90g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</si>
</sst>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0%"/>
  </numFmts>
  <fonts count="28" x14ac:knownFonts="1">
    <font>
      <sz val="11"/>
      <color theme="1"/>
      <name val="Calibri"/>
      <family val="2"/>
      <scheme val="minor"/>
    </font>
    <font>
      <b/>
      <sz val="10"/>
      <name val="Arial"/>
      <family val="2"/>
    </font>
    <font>
      <b/>
      <sz val="11"/>
      <color theme="1"/>
      <name val="Calibri"/>
      <family val="2"/>
      <scheme val="minor"/>
    </font>
    <font>
      <sz val="11"/>
      <color theme="1"/>
      <name val="Calibri"/>
      <family val="2"/>
      <scheme val="minor"/>
    </font>
    <font>
      <b/>
      <sz val="15"/>
      <color theme="3"/>
      <name val="Calibri"/>
      <family val="2"/>
      <scheme val="minor"/>
    </font>
    <font>
      <sz val="10"/>
      <name val="Calibri"/>
      <family val="2"/>
      <scheme val="minor"/>
    </font>
    <font>
      <sz val="11"/>
      <name val="Arial"/>
      <family val="2"/>
    </font>
    <font>
      <sz val="1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Calibri"/>
      <family val="2"/>
      <charset val="162"/>
      <scheme val="minor"/>
    </font>
    <font>
      <sz val="10"/>
      <color rgb="FF000000"/>
      <name val="Arial"/>
      <family val="2"/>
    </font>
    <font>
      <sz val="11"/>
      <color rgb="FF000000"/>
      <name val="Calibri"/>
      <family val="2"/>
    </font>
    <font>
      <b/>
      <sz val="11"/>
      <color rgb="FF000000"/>
      <name val="Calibri"/>
      <family val="2"/>
    </font>
    <font>
      <sz val="11"/>
      <color rgb="FF000000"/>
      <name val="Calibri"/>
      <family val="2"/>
    </font>
    <font>
      <i/>
      <sz val="11"/>
      <color theme="1"/>
      <name val="Calibri"/>
      <family val="2"/>
      <scheme val="minor"/>
    </font>
  </fonts>
  <fills count="39">
    <fill>
      <patternFill patternType="none"/>
    </fill>
    <fill>
      <patternFill patternType="gray125"/>
    </fill>
    <fill>
      <patternFill patternType="solid">
        <fgColor theme="9" tint="0.59999389629810485"/>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9966"/>
        <bgColor indexed="64"/>
      </patternFill>
    </fill>
    <fill>
      <patternFill patternType="solid">
        <fgColor rgb="FFFFFF00"/>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ck">
        <color auto="1"/>
      </left>
      <right style="thick">
        <color auto="1"/>
      </right>
      <top style="thick">
        <color auto="1"/>
      </top>
      <bottom style="thick">
        <color auto="1"/>
      </bottom>
      <diagonal/>
    </border>
  </borders>
  <cellStyleXfs count="51">
    <xf numFmtId="0" fontId="0" fillId="0" borderId="0"/>
    <xf numFmtId="43" fontId="3" fillId="0" borderId="0" applyFont="0" applyFill="0" applyBorder="0" applyAlignment="0" applyProtection="0"/>
    <xf numFmtId="0" fontId="4" fillId="0" borderId="1" applyNumberFormat="0" applyFill="0" applyAlignment="0" applyProtection="0"/>
    <xf numFmtId="0" fontId="6" fillId="0" borderId="0"/>
    <xf numFmtId="0" fontId="3" fillId="0" borderId="0"/>
    <xf numFmtId="0" fontId="8" fillId="0" borderId="0" applyNumberFormat="0" applyFill="0" applyBorder="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4" applyNumberFormat="0" applyAlignment="0" applyProtection="0"/>
    <xf numFmtId="0" fontId="15" fillId="9" borderId="5" applyNumberFormat="0" applyAlignment="0" applyProtection="0"/>
    <xf numFmtId="0" fontId="16" fillId="9" borderId="4" applyNumberFormat="0" applyAlignment="0" applyProtection="0"/>
    <xf numFmtId="0" fontId="17" fillId="0" borderId="6" applyNumberFormat="0" applyFill="0" applyAlignment="0" applyProtection="0"/>
    <xf numFmtId="0" fontId="18" fillId="10" borderId="7" applyNumberFormat="0" applyAlignment="0" applyProtection="0"/>
    <xf numFmtId="0" fontId="19" fillId="0" borderId="0" applyNumberFormat="0" applyFill="0" applyBorder="0" applyAlignment="0" applyProtection="0"/>
    <xf numFmtId="0" fontId="3" fillId="11" borderId="8" applyNumberFormat="0" applyFont="0" applyAlignment="0" applyProtection="0"/>
    <xf numFmtId="0" fontId="20" fillId="0" borderId="0" applyNumberFormat="0" applyFill="0" applyBorder="0" applyAlignment="0" applyProtection="0"/>
    <xf numFmtId="0" fontId="2" fillId="0" borderId="9" applyNumberFormat="0" applyFill="0" applyAlignment="0" applyProtection="0"/>
    <xf numFmtId="0" fontId="21"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1"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1"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1"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1"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1"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0" borderId="0"/>
    <xf numFmtId="0" fontId="22" fillId="0" borderId="0"/>
    <xf numFmtId="0" fontId="23" fillId="0" borderId="0"/>
    <xf numFmtId="0" fontId="22" fillId="0" borderId="0"/>
    <xf numFmtId="0" fontId="3" fillId="0" borderId="0"/>
    <xf numFmtId="0" fontId="23" fillId="0" borderId="0"/>
  </cellStyleXfs>
  <cellXfs count="32">
    <xf numFmtId="0" fontId="0" fillId="0" borderId="0" xfId="0"/>
    <xf numFmtId="0" fontId="0" fillId="0" borderId="0" xfId="0" applyAlignment="1">
      <alignment horizontal="left" vertical="top" wrapText="1"/>
    </xf>
    <xf numFmtId="9" fontId="0" fillId="0" borderId="0" xfId="0" applyNumberFormat="1"/>
    <xf numFmtId="0" fontId="0" fillId="37" borderId="0" xfId="0" applyFill="1"/>
    <xf numFmtId="164" fontId="0" fillId="0" borderId="0" xfId="0" applyNumberFormat="1"/>
    <xf numFmtId="49" fontId="1" fillId="2" borderId="10" xfId="0" applyNumberFormat="1" applyFont="1" applyFill="1" applyBorder="1" applyAlignment="1">
      <alignment horizontal="left" vertical="top" wrapText="1"/>
    </xf>
    <xf numFmtId="0" fontId="1" fillId="2" borderId="10"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6" borderId="10" xfId="0" applyFont="1" applyFill="1" applyBorder="1" applyAlignment="1">
      <alignment horizontal="left" vertical="top" wrapText="1"/>
    </xf>
    <xf numFmtId="0" fontId="7" fillId="0" borderId="10" xfId="0" applyFont="1" applyBorder="1" applyAlignment="1">
      <alignment horizontal="left" vertical="top" wrapText="1"/>
    </xf>
    <xf numFmtId="0" fontId="5" fillId="4" borderId="10" xfId="0" applyFont="1" applyFill="1" applyBorder="1" applyAlignment="1">
      <alignment horizontal="left" vertical="center"/>
    </xf>
    <xf numFmtId="1" fontId="5" fillId="0" borderId="10" xfId="1" applyNumberFormat="1" applyFont="1" applyFill="1" applyBorder="1" applyAlignment="1">
      <alignment horizontal="center" vertical="center"/>
    </xf>
    <xf numFmtId="0" fontId="5" fillId="4" borderId="10" xfId="0" applyFont="1" applyFill="1" applyBorder="1" applyAlignment="1">
      <alignment vertical="center"/>
    </xf>
    <xf numFmtId="0" fontId="5" fillId="4" borderId="10" xfId="0" applyFont="1" applyFill="1" applyBorder="1" applyAlignment="1">
      <alignment horizontal="center" vertical="center"/>
    </xf>
    <xf numFmtId="0" fontId="0" fillId="0" borderId="10" xfId="0" applyBorder="1" applyAlignment="1">
      <alignment horizontal="left" vertical="top" wrapText="1"/>
    </xf>
    <xf numFmtId="0" fontId="7" fillId="0" borderId="10" xfId="0" quotePrefix="1" applyFont="1" applyBorder="1" applyAlignment="1">
      <alignment horizontal="left" vertical="top" wrapText="1"/>
    </xf>
    <xf numFmtId="0" fontId="5" fillId="4" borderId="10" xfId="2" applyNumberFormat="1" applyFont="1" applyFill="1" applyBorder="1" applyAlignment="1">
      <alignment horizontal="left" vertical="center"/>
    </xf>
    <xf numFmtId="0" fontId="0" fillId="38" borderId="10" xfId="0" applyFill="1" applyBorder="1" applyAlignment="1">
      <alignment horizontal="left" vertical="top" wrapText="1"/>
    </xf>
    <xf numFmtId="0" fontId="5" fillId="4" borderId="10" xfId="0" applyFont="1" applyFill="1" applyBorder="1" applyAlignment="1">
      <alignment horizontal="left" vertical="center" wrapText="1"/>
    </xf>
    <xf numFmtId="0" fontId="2" fillId="3" borderId="0" xfId="0" applyFont="1" applyFill="1" applyAlignment="1">
      <alignment horizontal="left" vertical="top" wrapText="1"/>
    </xf>
    <xf numFmtId="0" fontId="2" fillId="0" borderId="0" xfId="0" applyFont="1" applyAlignment="1">
      <alignment horizontal="left" vertical="top" wrapText="1"/>
    </xf>
    <xf numFmtId="0" fontId="0" fillId="0" borderId="0" xfId="0" applyAlignment="1">
      <alignment horizontal="left" vertical="top"/>
    </xf>
    <xf numFmtId="0" fontId="5" fillId="4" borderId="10" xfId="0" applyFont="1" applyFill="1" applyBorder="1" applyAlignment="1">
      <alignment horizontal="left" vertical="top"/>
    </xf>
    <xf numFmtId="0" fontId="5" fillId="4" borderId="10" xfId="2" applyNumberFormat="1" applyFont="1" applyFill="1" applyBorder="1" applyAlignment="1">
      <alignment horizontal="left" vertical="top"/>
    </xf>
    <xf numFmtId="1" fontId="5" fillId="0" borderId="10" xfId="1" applyNumberFormat="1" applyFont="1" applyFill="1" applyBorder="1" applyAlignment="1">
      <alignment horizontal="left" vertical="top"/>
    </xf>
    <xf numFmtId="0" fontId="0" fillId="4" borderId="12" xfId="0" applyFill="1" applyBorder="1" applyAlignment="1">
      <alignment horizontal="left" vertical="top" wrapText="1"/>
    </xf>
    <xf numFmtId="0" fontId="2" fillId="3" borderId="0" xfId="0" applyFont="1" applyFill="1" applyAlignment="1">
      <alignment horizontal="left" vertical="top" wrapText="1"/>
    </xf>
    <xf numFmtId="0" fontId="24" fillId="0" borderId="0" xfId="0" applyFont="1" applyAlignment="1">
      <alignment horizontal="left" vertical="top" wrapText="1"/>
    </xf>
    <xf numFmtId="0" fontId="0" fillId="0" borderId="0" xfId="0" applyAlignment="1">
      <alignment horizontal="left" vertical="top" wrapText="1"/>
    </xf>
    <xf numFmtId="0" fontId="26" fillId="0" borderId="0" xfId="0" applyFont="1" applyAlignment="1">
      <alignment horizontal="left" vertical="top" wrapText="1"/>
    </xf>
    <xf numFmtId="0" fontId="2" fillId="36" borderId="11" xfId="0" applyFont="1" applyFill="1" applyBorder="1" applyAlignment="1">
      <alignment horizontal="left" vertical="top" wrapText="1"/>
    </xf>
    <xf numFmtId="0" fontId="0" fillId="0" borderId="0" xfId="0" applyAlignment="1">
      <alignment horizontal="center"/>
    </xf>
  </cellXfs>
  <cellStyles count="51">
    <cellStyle name="20 % - Accent1" xfId="22" builtinId="30" customBuiltin="1"/>
    <cellStyle name="20 % - Accent2" xfId="26" builtinId="34" customBuiltin="1"/>
    <cellStyle name="20 % - Accent3" xfId="30" builtinId="38" customBuiltin="1"/>
    <cellStyle name="20 % - Accent4" xfId="34" builtinId="42" customBuiltin="1"/>
    <cellStyle name="20 % - Accent5" xfId="38" builtinId="46" customBuiltin="1"/>
    <cellStyle name="20 % - Accent6" xfId="42" builtinId="50" customBuiltin="1"/>
    <cellStyle name="40 % - Accent1" xfId="23" builtinId="31" customBuiltin="1"/>
    <cellStyle name="40 % - Accent2" xfId="27" builtinId="35" customBuiltin="1"/>
    <cellStyle name="40 % - Accent3" xfId="31" builtinId="39" customBuiltin="1"/>
    <cellStyle name="40 % - Accent4" xfId="35" builtinId="43" customBuiltin="1"/>
    <cellStyle name="40 % - Accent5" xfId="39" builtinId="47" customBuiltin="1"/>
    <cellStyle name="40 % - Accent6" xfId="43" builtinId="51" customBuiltin="1"/>
    <cellStyle name="60 % - Accent1" xfId="24" builtinId="32" customBuiltin="1"/>
    <cellStyle name="60 % - Accent2" xfId="28" builtinId="36" customBuiltin="1"/>
    <cellStyle name="60 % - Accent3" xfId="32" builtinId="40" customBuiltin="1"/>
    <cellStyle name="60 % - Accent4" xfId="36" builtinId="44" customBuiltin="1"/>
    <cellStyle name="60 % - Accent5" xfId="40" builtinId="48" customBuiltin="1"/>
    <cellStyle name="60 %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Avertissement" xfId="17" builtinId="11" customBuiltin="1"/>
    <cellStyle name="Calcul" xfId="14" builtinId="22" customBuiltin="1"/>
    <cellStyle name="Cellule liée" xfId="15" builtinId="24" customBuiltin="1"/>
    <cellStyle name="Entrée" xfId="12" builtinId="20" customBuiltin="1"/>
    <cellStyle name="Insatisfaisant" xfId="10" builtinId="27" customBuiltin="1"/>
    <cellStyle name="Milliers" xfId="1" builtinId="3"/>
    <cellStyle name="Neutre" xfId="11" builtinId="28" customBuiltin="1"/>
    <cellStyle name="Normal" xfId="0" builtinId="0"/>
    <cellStyle name="Normal 2" xfId="47" xr:uid="{538AE324-1583-4D1B-A2D6-A17EEF8F443F}"/>
    <cellStyle name="Normal 2 2" xfId="50" xr:uid="{86FB9077-4EA7-4A52-A90F-9F4061074179}"/>
    <cellStyle name="Normal 2 4" xfId="3" xr:uid="{AB7CE68F-CB99-4267-AB90-E2D264A8EE0B}"/>
    <cellStyle name="Normal 3" xfId="4" xr:uid="{CD977D98-32A7-430D-A633-90B9C9E67B74}"/>
    <cellStyle name="Normal 3 2" xfId="49" xr:uid="{C5E3E013-5EC8-44B7-B89F-FB48648DAD6B}"/>
    <cellStyle name="Normal 4" xfId="48" xr:uid="{1769A5A5-5AC3-45E5-923C-409FF115A51B}"/>
    <cellStyle name="Normal 5" xfId="45" xr:uid="{3A9756FD-BE25-4EA8-9497-83660D395A0F}"/>
    <cellStyle name="Normal 6" xfId="46" xr:uid="{14C9E456-26B4-4D79-93A9-2D417BA3770D}"/>
    <cellStyle name="Note" xfId="18" builtinId="10" customBuiltin="1"/>
    <cellStyle name="Satisfaisant" xfId="9" builtinId="26" customBuiltin="1"/>
    <cellStyle name="Sortie" xfId="13" builtinId="21" customBuiltin="1"/>
    <cellStyle name="Texte explicatif" xfId="19" builtinId="53" customBuiltin="1"/>
    <cellStyle name="Titre" xfId="5" builtinId="15" customBuiltin="1"/>
    <cellStyle name="Titre 1" xfId="2" builtinId="16" customBuiltin="1"/>
    <cellStyle name="Titre 2" xfId="6" builtinId="17" customBuiltin="1"/>
    <cellStyle name="Titre 3" xfId="7" builtinId="18" customBuiltin="1"/>
    <cellStyle name="Titre 4" xfId="8" builtinId="19" customBuiltin="1"/>
    <cellStyle name="Total" xfId="20" builtinId="25" customBuiltin="1"/>
    <cellStyle name="Vérification" xfId="16" builtinId="23" customBuiltin="1"/>
  </cellStyles>
  <dxfs count="0"/>
  <tableStyles count="0" defaultTableStyle="TableStyleMedium2" defaultPivotStyle="PivotStyleLight16"/>
  <colors>
    <mruColors>
      <color rgb="FFFF9966"/>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538795</xdr:colOff>
      <xdr:row>4</xdr:row>
      <xdr:rowOff>105833</xdr:rowOff>
    </xdr:to>
    <xdr:pic>
      <xdr:nvPicPr>
        <xdr:cNvPr id="3" name="Image 2">
          <a:extLst>
            <a:ext uri="{FF2B5EF4-FFF2-40B4-BE49-F238E27FC236}">
              <a16:creationId xmlns:a16="http://schemas.microsoft.com/office/drawing/2014/main" id="{2A74FC21-AF68-675C-4FAE-EB2F6E60D9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53712" cy="8572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EC455-AC90-48CD-9331-EC060205C312}">
  <dimension ref="A1:F10"/>
  <sheetViews>
    <sheetView zoomScale="70" zoomScaleNormal="70" workbookViewId="0">
      <pane xSplit="1" ySplit="7" topLeftCell="B8" activePane="bottomRight" state="frozenSplit"/>
      <selection pane="topRight" activeCell="B1" sqref="B1"/>
      <selection pane="bottomLeft" activeCell="A8" sqref="A8"/>
      <selection pane="bottomRight" activeCell="B10" sqref="B10:F10"/>
    </sheetView>
  </sheetViews>
  <sheetFormatPr baseColWidth="10" defaultColWidth="11.42578125" defaultRowHeight="15" outlineLevelRow="1" x14ac:dyDescent="0.25"/>
  <cols>
    <col min="1" max="1" width="48.5703125" style="1" bestFit="1" customWidth="1"/>
    <col min="2" max="2" width="52.140625" style="1" bestFit="1" customWidth="1"/>
    <col min="3" max="3" width="26" style="1" bestFit="1" customWidth="1"/>
    <col min="4" max="4" width="50.85546875" style="1" bestFit="1" customWidth="1"/>
    <col min="5" max="5" width="96.42578125" style="1" bestFit="1" customWidth="1"/>
    <col min="6" max="6" width="25.5703125" style="1" customWidth="1"/>
    <col min="7" max="16384" width="11.42578125" style="1"/>
  </cols>
  <sheetData>
    <row r="1" spans="1:6" ht="45" x14ac:dyDescent="0.25">
      <c r="A1" s="19" t="s">
        <v>7</v>
      </c>
      <c r="B1" s="19" t="s">
        <v>8</v>
      </c>
      <c r="C1" s="19" t="s">
        <v>10</v>
      </c>
      <c r="D1" s="19" t="s">
        <v>118</v>
      </c>
      <c r="E1" s="19" t="s">
        <v>119</v>
      </c>
      <c r="F1" s="19" t="s">
        <v>17</v>
      </c>
    </row>
    <row r="2" spans="1:6" ht="30" outlineLevel="1" x14ac:dyDescent="0.25">
      <c r="A2" s="1" t="s">
        <v>23</v>
      </c>
      <c r="B2" s="1" t="s">
        <v>21</v>
      </c>
      <c r="C2" s="1" t="s">
        <v>120</v>
      </c>
      <c r="D2" s="1" t="s">
        <v>121</v>
      </c>
      <c r="E2" s="1" t="s">
        <v>122</v>
      </c>
    </row>
    <row r="3" spans="1:6" ht="30" outlineLevel="1" x14ac:dyDescent="0.25">
      <c r="A3" s="1" t="s">
        <v>47</v>
      </c>
      <c r="C3" s="1" t="s">
        <v>123</v>
      </c>
      <c r="D3" s="1" t="s">
        <v>124</v>
      </c>
      <c r="E3" s="1" t="s">
        <v>125</v>
      </c>
    </row>
    <row r="4" spans="1:6" ht="30" outlineLevel="1" x14ac:dyDescent="0.25">
      <c r="A4" s="1" t="s">
        <v>19</v>
      </c>
      <c r="C4" s="1" t="s">
        <v>126</v>
      </c>
      <c r="D4" s="1" t="s">
        <v>127</v>
      </c>
      <c r="E4" s="1" t="s">
        <v>128</v>
      </c>
    </row>
    <row r="5" spans="1:6" ht="30" x14ac:dyDescent="0.25">
      <c r="C5" s="1" t="s">
        <v>129</v>
      </c>
      <c r="D5" s="1" t="s">
        <v>130</v>
      </c>
      <c r="E5" s="1" t="s">
        <v>131</v>
      </c>
    </row>
    <row r="7" spans="1:6" x14ac:dyDescent="0.25">
      <c r="A7" s="26" t="s">
        <v>132</v>
      </c>
      <c r="B7" s="26"/>
      <c r="C7" s="26"/>
      <c r="D7" s="26"/>
      <c r="E7" s="26"/>
      <c r="F7" s="26"/>
    </row>
    <row r="8" spans="1:6" ht="44.25" customHeight="1" x14ac:dyDescent="0.25">
      <c r="A8" s="20" t="s">
        <v>10</v>
      </c>
      <c r="B8" s="27" t="s">
        <v>133</v>
      </c>
      <c r="C8" s="28"/>
      <c r="D8" s="28"/>
      <c r="E8" s="28"/>
      <c r="F8" s="28"/>
    </row>
    <row r="9" spans="1:6" ht="144" customHeight="1" x14ac:dyDescent="0.25">
      <c r="A9" s="20" t="s">
        <v>7</v>
      </c>
      <c r="B9" s="29" t="s">
        <v>134</v>
      </c>
      <c r="C9" s="28"/>
      <c r="D9" s="28"/>
      <c r="E9" s="28"/>
      <c r="F9" s="28"/>
    </row>
    <row r="10" spans="1:6" ht="51.95" customHeight="1" x14ac:dyDescent="0.25">
      <c r="A10" s="20" t="s">
        <v>135</v>
      </c>
      <c r="B10" s="28" t="s">
        <v>136</v>
      </c>
      <c r="C10" s="28"/>
      <c r="D10" s="28"/>
      <c r="E10" s="28"/>
      <c r="F10" s="28"/>
    </row>
  </sheetData>
  <mergeCells count="4">
    <mergeCell ref="A7:F7"/>
    <mergeCell ref="B8:F8"/>
    <mergeCell ref="B9:F9"/>
    <mergeCell ref="B10:F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0B96C-A006-4354-8CAA-9692B1F45F57}">
  <dimension ref="A1:B2"/>
  <sheetViews>
    <sheetView workbookViewId="0"/>
  </sheetViews>
  <sheetFormatPr baseColWidth="10" defaultColWidth="0" defaultRowHeight="15" zeroHeight="1" x14ac:dyDescent="0.25"/>
  <cols>
    <col min="1" max="1" width="150.5703125" style="21" customWidth="1"/>
    <col min="2" max="2" width="2.42578125" style="21" customWidth="1"/>
    <col min="3" max="16384" width="10.85546875" style="21" hidden="1"/>
  </cols>
  <sheetData>
    <row r="1" spans="1:1" ht="331.5" thickTop="1" thickBot="1" x14ac:dyDescent="0.3">
      <c r="A1" s="25" t="s">
        <v>161</v>
      </c>
    </row>
    <row r="2" spans="1:1" ht="15.75" thickTop="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22959-BA89-49A6-A2DD-50D837D60AE9}">
  <sheetPr filterMode="1"/>
  <dimension ref="A4:U34"/>
  <sheetViews>
    <sheetView tabSelected="1" zoomScale="90" zoomScaleNormal="90" workbookViewId="0">
      <pane xSplit="4" ySplit="5" topLeftCell="E14" activePane="bottomRight" state="frozenSplit"/>
      <selection pane="topRight" activeCell="E1" sqref="E1"/>
      <selection pane="bottomLeft" activeCell="A2" sqref="A2"/>
      <selection pane="bottomRight" activeCell="A35" sqref="A35:XFD35"/>
    </sheetView>
  </sheetViews>
  <sheetFormatPr baseColWidth="10" defaultColWidth="10.85546875" defaultRowHeight="15" x14ac:dyDescent="0.25"/>
  <cols>
    <col min="1" max="1" width="12.140625" style="1" customWidth="1"/>
    <col min="2" max="2" width="67.42578125" style="1" customWidth="1"/>
    <col min="3" max="3" width="16.5703125" style="1" customWidth="1"/>
    <col min="4" max="4" width="16.140625" style="1" customWidth="1"/>
    <col min="5" max="5" width="61.7109375" style="1" customWidth="1"/>
    <col min="6" max="6" width="10.85546875" style="1"/>
    <col min="7" max="7" width="48.5703125" style="1" bestFit="1" customWidth="1"/>
    <col min="8" max="8" width="52.140625" style="1" hidden="1" customWidth="1"/>
    <col min="9" max="9" width="15.140625" style="1" hidden="1" customWidth="1"/>
    <col min="10" max="10" width="51.5703125" style="1" bestFit="1" customWidth="1"/>
    <col min="11" max="11" width="25.140625" style="1" bestFit="1" customWidth="1"/>
    <col min="12" max="12" width="50.85546875" style="1" bestFit="1" customWidth="1"/>
    <col min="13" max="14" width="40.5703125" style="1" customWidth="1"/>
    <col min="15" max="15" width="96.42578125" style="1" bestFit="1" customWidth="1"/>
    <col min="16" max="18" width="40.5703125" style="1" customWidth="1"/>
    <col min="19" max="19" width="53.42578125" style="1" customWidth="1"/>
    <col min="20" max="21" width="40.5703125" style="1" customWidth="1"/>
    <col min="22" max="16384" width="10.85546875" style="1"/>
  </cols>
  <sheetData>
    <row r="4" spans="1:21" ht="14.45" customHeight="1" x14ac:dyDescent="0.25">
      <c r="G4" s="26" t="s">
        <v>0</v>
      </c>
      <c r="H4" s="26"/>
      <c r="I4" s="26"/>
      <c r="J4" s="26"/>
      <c r="K4" s="26"/>
      <c r="L4" s="26"/>
      <c r="M4" s="26"/>
      <c r="N4" s="26"/>
      <c r="O4" s="26"/>
      <c r="P4" s="26"/>
      <c r="Q4" s="26"/>
      <c r="R4" s="26"/>
      <c r="S4" s="30" t="s">
        <v>162</v>
      </c>
      <c r="T4" s="30"/>
      <c r="U4" s="30"/>
    </row>
    <row r="5" spans="1:21" ht="45" x14ac:dyDescent="0.25">
      <c r="A5" s="5" t="s">
        <v>1</v>
      </c>
      <c r="B5" s="6" t="s">
        <v>2</v>
      </c>
      <c r="C5" s="6" t="s">
        <v>3</v>
      </c>
      <c r="D5" s="6" t="s">
        <v>4</v>
      </c>
      <c r="E5" s="6" t="s">
        <v>5</v>
      </c>
      <c r="F5" s="6" t="s">
        <v>6</v>
      </c>
      <c r="G5" s="7" t="s">
        <v>7</v>
      </c>
      <c r="H5" s="7" t="s">
        <v>8</v>
      </c>
      <c r="I5" s="7" t="s">
        <v>9</v>
      </c>
      <c r="J5" s="7" t="s">
        <v>160</v>
      </c>
      <c r="K5" s="7" t="s">
        <v>10</v>
      </c>
      <c r="L5" s="7" t="s">
        <v>11</v>
      </c>
      <c r="M5" s="7" t="s">
        <v>12</v>
      </c>
      <c r="N5" s="7" t="s">
        <v>13</v>
      </c>
      <c r="O5" s="7" t="s">
        <v>14</v>
      </c>
      <c r="P5" s="7" t="s">
        <v>15</v>
      </c>
      <c r="Q5" s="7" t="s">
        <v>16</v>
      </c>
      <c r="R5" s="7" t="s">
        <v>17</v>
      </c>
      <c r="S5" s="8" t="s">
        <v>14</v>
      </c>
      <c r="T5" s="8" t="s">
        <v>15</v>
      </c>
      <c r="U5" s="8" t="s">
        <v>16</v>
      </c>
    </row>
    <row r="6" spans="1:21" ht="30" hidden="1" x14ac:dyDescent="0.25">
      <c r="A6" s="9" t="s">
        <v>26</v>
      </c>
      <c r="B6" s="10" t="s">
        <v>27</v>
      </c>
      <c r="C6" s="11" t="s">
        <v>28</v>
      </c>
      <c r="D6" s="12" t="s">
        <v>25</v>
      </c>
      <c r="E6" s="10" t="s">
        <v>29</v>
      </c>
      <c r="F6" s="13" t="s">
        <v>20</v>
      </c>
      <c r="G6" s="14" t="s">
        <v>23</v>
      </c>
      <c r="H6" s="14" t="s">
        <v>21</v>
      </c>
      <c r="I6" s="14">
        <v>40</v>
      </c>
      <c r="J6" s="14" t="str">
        <f t="shared" ref="J6:J19" si="0">IF(I6&gt;0,_xlfn.CONCAT("Emballage comportant au moins ",I6,"% de matières recyclées"),"")</f>
        <v>Emballage comportant au moins 40% de matières recyclées</v>
      </c>
      <c r="K6" s="14"/>
      <c r="L6" s="14"/>
      <c r="M6" s="14"/>
      <c r="N6" s="14"/>
      <c r="O6" s="14"/>
      <c r="P6" s="14"/>
      <c r="Q6" s="14"/>
      <c r="R6" s="14"/>
      <c r="S6" s="14"/>
      <c r="T6" s="14"/>
      <c r="U6" s="14"/>
    </row>
    <row r="7" spans="1:21" ht="30" hidden="1" x14ac:dyDescent="0.25">
      <c r="A7" s="9" t="s">
        <v>30</v>
      </c>
      <c r="B7" s="10" t="s">
        <v>31</v>
      </c>
      <c r="C7" s="11" t="s">
        <v>32</v>
      </c>
      <c r="D7" s="12" t="s">
        <v>25</v>
      </c>
      <c r="E7" s="10" t="s">
        <v>33</v>
      </c>
      <c r="F7" s="13" t="s">
        <v>20</v>
      </c>
      <c r="G7" s="14" t="s">
        <v>23</v>
      </c>
      <c r="H7" s="14" t="s">
        <v>21</v>
      </c>
      <c r="I7" s="14">
        <v>40</v>
      </c>
      <c r="J7" s="14" t="str">
        <f t="shared" si="0"/>
        <v>Emballage comportant au moins 40% de matières recyclées</v>
      </c>
      <c r="K7" s="14"/>
      <c r="L7" s="14"/>
      <c r="M7" s="14"/>
      <c r="N7" s="14"/>
      <c r="O7" s="14"/>
      <c r="P7" s="14"/>
      <c r="Q7" s="14"/>
      <c r="R7" s="14"/>
      <c r="S7" s="14"/>
      <c r="T7" s="14"/>
      <c r="U7" s="14"/>
    </row>
    <row r="8" spans="1:21" ht="30" hidden="1" x14ac:dyDescent="0.25">
      <c r="A8" s="9" t="s">
        <v>34</v>
      </c>
      <c r="B8" s="10" t="s">
        <v>35</v>
      </c>
      <c r="C8" s="11">
        <v>3021760291863</v>
      </c>
      <c r="D8" s="12" t="s">
        <v>25</v>
      </c>
      <c r="E8" s="10" t="s">
        <v>36</v>
      </c>
      <c r="F8" s="13" t="s">
        <v>20</v>
      </c>
      <c r="G8" s="14" t="s">
        <v>23</v>
      </c>
      <c r="H8" s="14" t="s">
        <v>21</v>
      </c>
      <c r="I8" s="14">
        <v>40</v>
      </c>
      <c r="J8" s="14" t="str">
        <f t="shared" si="0"/>
        <v>Emballage comportant au moins 40% de matières recyclées</v>
      </c>
      <c r="K8" s="14"/>
      <c r="L8" s="14"/>
      <c r="M8" s="14"/>
      <c r="N8" s="14"/>
      <c r="O8" s="14"/>
      <c r="P8" s="14"/>
      <c r="Q8" s="14"/>
      <c r="R8" s="14"/>
      <c r="S8" s="14"/>
      <c r="T8" s="14"/>
      <c r="U8" s="14"/>
    </row>
    <row r="9" spans="1:21" ht="30" hidden="1" x14ac:dyDescent="0.25">
      <c r="A9" s="9" t="s">
        <v>37</v>
      </c>
      <c r="B9" s="16" t="s">
        <v>38</v>
      </c>
      <c r="C9" s="11">
        <v>3021760291856</v>
      </c>
      <c r="D9" s="12" t="s">
        <v>25</v>
      </c>
      <c r="E9" s="16" t="s">
        <v>39</v>
      </c>
      <c r="F9" s="13" t="s">
        <v>24</v>
      </c>
      <c r="G9" s="14" t="s">
        <v>23</v>
      </c>
      <c r="H9" s="14" t="s">
        <v>21</v>
      </c>
      <c r="I9" s="14">
        <v>31</v>
      </c>
      <c r="J9" s="14" t="str">
        <f t="shared" si="0"/>
        <v>Emballage comportant au moins 31% de matières recyclées</v>
      </c>
      <c r="K9" s="14"/>
      <c r="L9" s="14"/>
      <c r="M9" s="14"/>
      <c r="N9" s="14"/>
      <c r="O9" s="14"/>
      <c r="P9" s="14"/>
      <c r="Q9" s="14"/>
      <c r="R9" s="14"/>
      <c r="S9" s="14"/>
      <c r="T9" s="14"/>
      <c r="U9" s="14"/>
    </row>
    <row r="10" spans="1:21" ht="30" hidden="1" x14ac:dyDescent="0.25">
      <c r="A10" s="15" t="s">
        <v>42</v>
      </c>
      <c r="B10" s="10" t="s">
        <v>43</v>
      </c>
      <c r="C10" s="11">
        <v>3021760291481</v>
      </c>
      <c r="D10" s="12" t="s">
        <v>40</v>
      </c>
      <c r="E10" s="10" t="s">
        <v>44</v>
      </c>
      <c r="F10" s="13" t="s">
        <v>41</v>
      </c>
      <c r="G10" s="14" t="s">
        <v>23</v>
      </c>
      <c r="H10" s="14" t="s">
        <v>21</v>
      </c>
      <c r="I10" s="14">
        <v>25</v>
      </c>
      <c r="J10" s="14" t="str">
        <f t="shared" si="0"/>
        <v>Emballage comportant au moins 25% de matières recyclées</v>
      </c>
      <c r="K10" s="14"/>
      <c r="L10" s="14"/>
      <c r="M10" s="14"/>
      <c r="N10" s="14"/>
      <c r="O10" s="14"/>
      <c r="P10" s="14"/>
      <c r="Q10" s="14"/>
      <c r="R10" s="14"/>
      <c r="S10" s="14"/>
      <c r="T10" s="14"/>
      <c r="U10" s="14"/>
    </row>
    <row r="11" spans="1:21" hidden="1" x14ac:dyDescent="0.25">
      <c r="A11" s="9" t="s">
        <v>45</v>
      </c>
      <c r="B11" s="16" t="s">
        <v>46</v>
      </c>
      <c r="C11" s="11">
        <v>3021762401710</v>
      </c>
      <c r="D11" s="12" t="s">
        <v>22</v>
      </c>
      <c r="E11" s="16" t="s">
        <v>46</v>
      </c>
      <c r="F11" s="13" t="s">
        <v>18</v>
      </c>
      <c r="G11" s="14" t="s">
        <v>47</v>
      </c>
      <c r="H11" s="14"/>
      <c r="I11" s="14">
        <v>0</v>
      </c>
      <c r="J11" s="14" t="str">
        <f t="shared" si="0"/>
        <v/>
      </c>
      <c r="K11" s="14"/>
      <c r="L11" s="14"/>
      <c r="M11" s="14"/>
      <c r="N11" s="14"/>
      <c r="O11" s="14"/>
      <c r="P11" s="14"/>
      <c r="Q11" s="14"/>
      <c r="R11" s="14"/>
      <c r="S11" s="14"/>
      <c r="T11" s="14"/>
      <c r="U11" s="14"/>
    </row>
    <row r="12" spans="1:21" hidden="1" x14ac:dyDescent="0.25">
      <c r="A12" s="14" t="s">
        <v>48</v>
      </c>
      <c r="B12" s="10" t="s">
        <v>49</v>
      </c>
      <c r="C12" s="11" t="s">
        <v>50</v>
      </c>
      <c r="D12" s="12" t="s">
        <v>22</v>
      </c>
      <c r="E12" s="10" t="s">
        <v>49</v>
      </c>
      <c r="F12" s="13" t="s">
        <v>18</v>
      </c>
      <c r="G12" s="14" t="s">
        <v>47</v>
      </c>
      <c r="H12" s="14"/>
      <c r="I12" s="14">
        <v>0</v>
      </c>
      <c r="J12" s="14" t="str">
        <f t="shared" si="0"/>
        <v/>
      </c>
      <c r="K12" s="14"/>
      <c r="L12" s="14"/>
      <c r="M12" s="14"/>
      <c r="N12" s="14"/>
      <c r="O12" s="14"/>
      <c r="P12" s="14"/>
      <c r="Q12" s="14"/>
      <c r="R12" s="14"/>
      <c r="S12" s="14"/>
      <c r="T12" s="14"/>
      <c r="U12" s="14"/>
    </row>
    <row r="13" spans="1:21" hidden="1" x14ac:dyDescent="0.25">
      <c r="A13" s="9" t="s">
        <v>51</v>
      </c>
      <c r="B13" s="16" t="s">
        <v>52</v>
      </c>
      <c r="C13" s="11">
        <v>3021762401727</v>
      </c>
      <c r="D13" s="12" t="s">
        <v>22</v>
      </c>
      <c r="E13" s="16" t="s">
        <v>52</v>
      </c>
      <c r="F13" s="13" t="s">
        <v>18</v>
      </c>
      <c r="G13" s="14" t="s">
        <v>47</v>
      </c>
      <c r="H13" s="14"/>
      <c r="I13" s="14">
        <v>0</v>
      </c>
      <c r="J13" s="14" t="str">
        <f t="shared" si="0"/>
        <v/>
      </c>
      <c r="K13" s="14"/>
      <c r="L13" s="14"/>
      <c r="M13" s="14"/>
      <c r="N13" s="14"/>
      <c r="O13" s="14"/>
      <c r="P13" s="14"/>
      <c r="Q13" s="14"/>
      <c r="R13" s="14"/>
      <c r="S13" s="14"/>
      <c r="T13" s="14"/>
      <c r="U13" s="14"/>
    </row>
    <row r="14" spans="1:21" x14ac:dyDescent="0.25">
      <c r="A14" s="9" t="s">
        <v>53</v>
      </c>
      <c r="B14" s="22" t="s">
        <v>54</v>
      </c>
      <c r="C14" s="24">
        <v>3700279301804</v>
      </c>
      <c r="D14" s="22" t="s">
        <v>55</v>
      </c>
      <c r="E14" s="22" t="s">
        <v>54</v>
      </c>
      <c r="F14" s="22" t="s">
        <v>56</v>
      </c>
      <c r="G14" s="17"/>
      <c r="H14" s="14"/>
      <c r="I14" s="14"/>
      <c r="J14" s="14" t="str">
        <f t="shared" si="0"/>
        <v/>
      </c>
      <c r="K14" s="14"/>
      <c r="L14" s="14"/>
      <c r="M14" s="14"/>
      <c r="N14" s="14"/>
      <c r="O14" s="14"/>
      <c r="P14" s="14"/>
      <c r="Q14" s="14"/>
      <c r="R14" s="14"/>
      <c r="S14" s="14"/>
      <c r="T14" s="14"/>
      <c r="U14" s="14"/>
    </row>
    <row r="15" spans="1:21" x14ac:dyDescent="0.25">
      <c r="A15" s="9" t="s">
        <v>57</v>
      </c>
      <c r="B15" s="22" t="s">
        <v>58</v>
      </c>
      <c r="C15" s="24">
        <v>3700279342197</v>
      </c>
      <c r="D15" s="22" t="s">
        <v>55</v>
      </c>
      <c r="E15" s="22" t="s">
        <v>58</v>
      </c>
      <c r="F15" s="22" t="s">
        <v>59</v>
      </c>
      <c r="G15" s="17"/>
      <c r="H15" s="14"/>
      <c r="I15" s="14"/>
      <c r="J15" s="14" t="str">
        <f t="shared" si="0"/>
        <v/>
      </c>
      <c r="K15" s="14"/>
      <c r="L15" s="14"/>
      <c r="M15" s="14"/>
      <c r="N15" s="14"/>
      <c r="O15" s="14"/>
      <c r="P15" s="14"/>
      <c r="Q15" s="14"/>
      <c r="R15" s="14"/>
      <c r="S15" s="14"/>
      <c r="T15" s="14"/>
      <c r="U15" s="14"/>
    </row>
    <row r="16" spans="1:21" x14ac:dyDescent="0.25">
      <c r="A16" s="9" t="s">
        <v>60</v>
      </c>
      <c r="B16" s="22" t="s">
        <v>61</v>
      </c>
      <c r="C16" s="24">
        <v>3010470116160</v>
      </c>
      <c r="D16" s="22" t="s">
        <v>62</v>
      </c>
      <c r="E16" s="22" t="s">
        <v>61</v>
      </c>
      <c r="F16" s="22" t="s">
        <v>63</v>
      </c>
      <c r="G16" s="14" t="s">
        <v>23</v>
      </c>
      <c r="H16" s="14"/>
      <c r="I16" s="14"/>
      <c r="J16" s="14" t="str">
        <f t="shared" si="0"/>
        <v/>
      </c>
      <c r="K16" s="14"/>
      <c r="L16" s="14"/>
      <c r="M16" s="14"/>
      <c r="N16" s="14"/>
      <c r="O16" s="14"/>
      <c r="P16" s="14"/>
      <c r="Q16" s="14"/>
      <c r="R16" s="14"/>
      <c r="S16" s="14"/>
      <c r="T16" s="14"/>
      <c r="U16" s="14"/>
    </row>
    <row r="17" spans="1:21" x14ac:dyDescent="0.25">
      <c r="A17" s="9" t="s">
        <v>64</v>
      </c>
      <c r="B17" s="22" t="s">
        <v>65</v>
      </c>
      <c r="C17" s="24">
        <v>3033710068517</v>
      </c>
      <c r="D17" s="22" t="s">
        <v>66</v>
      </c>
      <c r="E17" s="22" t="s">
        <v>65</v>
      </c>
      <c r="F17" s="22" t="s">
        <v>63</v>
      </c>
      <c r="G17" s="14" t="s">
        <v>23</v>
      </c>
      <c r="H17" s="14"/>
      <c r="I17" s="14"/>
      <c r="J17" s="14" t="str">
        <f t="shared" si="0"/>
        <v/>
      </c>
      <c r="K17" s="14"/>
      <c r="L17" s="14"/>
      <c r="M17" s="14"/>
      <c r="N17" s="14"/>
      <c r="O17" s="14"/>
      <c r="P17" s="14"/>
      <c r="Q17" s="14"/>
      <c r="R17" s="14"/>
      <c r="S17" s="14"/>
      <c r="T17" s="14"/>
      <c r="U17" s="14"/>
    </row>
    <row r="18" spans="1:21" x14ac:dyDescent="0.25">
      <c r="A18" s="9" t="s">
        <v>67</v>
      </c>
      <c r="B18" s="22" t="s">
        <v>68</v>
      </c>
      <c r="C18" s="24">
        <v>3010470111165</v>
      </c>
      <c r="D18" s="22" t="s">
        <v>62</v>
      </c>
      <c r="E18" s="22" t="s">
        <v>68</v>
      </c>
      <c r="F18" s="22" t="s">
        <v>63</v>
      </c>
      <c r="G18" s="14" t="s">
        <v>23</v>
      </c>
      <c r="H18" s="14"/>
      <c r="I18" s="14"/>
      <c r="J18" s="14" t="str">
        <f t="shared" si="0"/>
        <v/>
      </c>
      <c r="K18" s="14"/>
      <c r="L18" s="14"/>
      <c r="M18" s="14"/>
      <c r="N18" s="14"/>
      <c r="O18" s="14"/>
      <c r="P18" s="14"/>
      <c r="Q18" s="14"/>
      <c r="R18" s="14"/>
      <c r="S18" s="14"/>
      <c r="T18" s="14"/>
      <c r="U18" s="14"/>
    </row>
    <row r="19" spans="1:21" x14ac:dyDescent="0.25">
      <c r="A19" s="9" t="s">
        <v>69</v>
      </c>
      <c r="B19" s="22" t="s">
        <v>70</v>
      </c>
      <c r="C19" s="24">
        <v>3033710068500</v>
      </c>
      <c r="D19" s="22" t="s">
        <v>66</v>
      </c>
      <c r="E19" s="22" t="s">
        <v>70</v>
      </c>
      <c r="F19" s="22" t="s">
        <v>63</v>
      </c>
      <c r="G19" s="14" t="s">
        <v>23</v>
      </c>
      <c r="H19" s="14"/>
      <c r="I19" s="14"/>
      <c r="J19" s="14" t="str">
        <f t="shared" si="0"/>
        <v/>
      </c>
      <c r="K19" s="14"/>
      <c r="L19" s="14"/>
      <c r="M19" s="14"/>
      <c r="N19" s="14"/>
      <c r="O19" s="14"/>
      <c r="P19" s="14"/>
      <c r="Q19" s="14"/>
      <c r="R19" s="14"/>
      <c r="S19" s="14"/>
      <c r="T19" s="14"/>
      <c r="U19" s="14"/>
    </row>
    <row r="20" spans="1:21" hidden="1" x14ac:dyDescent="0.25">
      <c r="A20" s="9" t="s">
        <v>71</v>
      </c>
      <c r="B20" s="10" t="s">
        <v>72</v>
      </c>
      <c r="C20" s="11">
        <v>3021761208136</v>
      </c>
      <c r="D20" s="12" t="s">
        <v>73</v>
      </c>
      <c r="E20" s="10" t="s">
        <v>74</v>
      </c>
      <c r="F20" s="13" t="s">
        <v>20</v>
      </c>
      <c r="G20" s="14" t="s">
        <v>23</v>
      </c>
      <c r="H20" s="14"/>
      <c r="I20" s="14">
        <v>0</v>
      </c>
      <c r="J20" s="14" t="str">
        <f t="shared" ref="J20:J32" si="1">IF(I20&gt;0,_xlfn.CONCAT("Emballage comportant au moins ",I20,"% de matières recyclées"),"")</f>
        <v/>
      </c>
      <c r="K20" s="14"/>
      <c r="L20" s="14"/>
      <c r="M20" s="14"/>
      <c r="N20" s="14"/>
      <c r="O20" s="14"/>
      <c r="P20" s="14"/>
      <c r="Q20" s="14"/>
      <c r="R20" s="14"/>
      <c r="S20" s="14"/>
      <c r="T20" s="14"/>
      <c r="U20" s="14"/>
    </row>
    <row r="21" spans="1:21" ht="25.5" hidden="1" x14ac:dyDescent="0.25">
      <c r="A21" s="9" t="s">
        <v>75</v>
      </c>
      <c r="B21" s="18" t="s">
        <v>76</v>
      </c>
      <c r="C21" s="11">
        <v>3021761208143</v>
      </c>
      <c r="D21" s="12" t="s">
        <v>73</v>
      </c>
      <c r="E21" s="18" t="s">
        <v>77</v>
      </c>
      <c r="F21" s="13" t="s">
        <v>20</v>
      </c>
      <c r="G21" s="14" t="s">
        <v>23</v>
      </c>
      <c r="H21" s="14"/>
      <c r="I21" s="14">
        <v>0</v>
      </c>
      <c r="J21" s="14" t="str">
        <f t="shared" si="1"/>
        <v/>
      </c>
      <c r="K21" s="14"/>
      <c r="L21" s="14"/>
      <c r="M21" s="14"/>
      <c r="N21" s="14"/>
      <c r="O21" s="14"/>
      <c r="P21" s="14"/>
      <c r="Q21" s="14"/>
      <c r="R21" s="14"/>
      <c r="S21" s="14"/>
      <c r="T21" s="14"/>
      <c r="U21" s="14"/>
    </row>
    <row r="22" spans="1:21" hidden="1" x14ac:dyDescent="0.25">
      <c r="A22" s="9" t="s">
        <v>78</v>
      </c>
      <c r="B22" s="10" t="s">
        <v>159</v>
      </c>
      <c r="C22" s="11">
        <v>3021761208150</v>
      </c>
      <c r="D22" s="12" t="s">
        <v>73</v>
      </c>
      <c r="E22" s="10" t="s">
        <v>163</v>
      </c>
      <c r="F22" s="13" t="s">
        <v>20</v>
      </c>
      <c r="G22" s="14" t="s">
        <v>23</v>
      </c>
      <c r="H22" s="14"/>
      <c r="I22" s="14">
        <v>0</v>
      </c>
      <c r="J22" s="14" t="str">
        <f t="shared" si="1"/>
        <v/>
      </c>
      <c r="K22" s="14"/>
      <c r="L22" s="14"/>
      <c r="M22" s="14"/>
      <c r="N22" s="14"/>
      <c r="O22" s="14"/>
      <c r="P22" s="14"/>
      <c r="Q22" s="14"/>
      <c r="R22" s="14"/>
      <c r="S22" s="14"/>
      <c r="T22" s="14"/>
      <c r="U22" s="14"/>
    </row>
    <row r="23" spans="1:21" hidden="1" x14ac:dyDescent="0.25">
      <c r="A23" s="9" t="s">
        <v>79</v>
      </c>
      <c r="B23" s="16" t="s">
        <v>80</v>
      </c>
      <c r="C23" s="11">
        <v>3021762512676</v>
      </c>
      <c r="D23" s="12" t="s">
        <v>81</v>
      </c>
      <c r="E23" s="16" t="s">
        <v>82</v>
      </c>
      <c r="F23" s="13" t="s">
        <v>41</v>
      </c>
      <c r="G23" s="14" t="s">
        <v>23</v>
      </c>
      <c r="H23" s="14"/>
      <c r="I23" s="14">
        <v>0</v>
      </c>
      <c r="J23" s="14" t="str">
        <f t="shared" si="1"/>
        <v/>
      </c>
      <c r="K23" s="14"/>
      <c r="L23" s="14"/>
      <c r="M23" s="14"/>
      <c r="N23" s="14"/>
      <c r="O23" s="14"/>
      <c r="P23" s="14"/>
      <c r="Q23" s="14"/>
      <c r="R23" s="14"/>
      <c r="S23" s="14"/>
      <c r="T23" s="14"/>
      <c r="U23" s="14"/>
    </row>
    <row r="24" spans="1:21" hidden="1" x14ac:dyDescent="0.25">
      <c r="A24" s="9" t="s">
        <v>83</v>
      </c>
      <c r="B24" s="16" t="s">
        <v>84</v>
      </c>
      <c r="C24" s="11">
        <v>3021762512683</v>
      </c>
      <c r="D24" s="12" t="s">
        <v>85</v>
      </c>
      <c r="E24" s="16" t="s">
        <v>86</v>
      </c>
      <c r="F24" s="13" t="s">
        <v>41</v>
      </c>
      <c r="G24" s="14" t="s">
        <v>23</v>
      </c>
      <c r="H24" s="14"/>
      <c r="I24" s="14">
        <v>0</v>
      </c>
      <c r="J24" s="14" t="str">
        <f t="shared" si="1"/>
        <v/>
      </c>
      <c r="K24" s="14"/>
      <c r="L24" s="14"/>
      <c r="M24" s="14"/>
      <c r="N24" s="14"/>
      <c r="O24" s="14"/>
      <c r="P24" s="14"/>
      <c r="Q24" s="14"/>
      <c r="R24" s="14"/>
      <c r="S24" s="14"/>
      <c r="T24" s="14"/>
      <c r="U24" s="14"/>
    </row>
    <row r="25" spans="1:21" hidden="1" x14ac:dyDescent="0.25">
      <c r="A25" s="9" t="s">
        <v>87</v>
      </c>
      <c r="B25" s="16" t="s">
        <v>88</v>
      </c>
      <c r="C25" s="11">
        <v>3021761208082</v>
      </c>
      <c r="D25" s="12" t="s">
        <v>85</v>
      </c>
      <c r="E25" s="16" t="s">
        <v>89</v>
      </c>
      <c r="F25" s="13" t="s">
        <v>20</v>
      </c>
      <c r="G25" s="14" t="s">
        <v>23</v>
      </c>
      <c r="H25" s="14"/>
      <c r="I25" s="14">
        <v>0</v>
      </c>
      <c r="J25" s="14" t="str">
        <f t="shared" si="1"/>
        <v/>
      </c>
      <c r="K25" s="14"/>
      <c r="L25" s="14"/>
      <c r="M25" s="14"/>
      <c r="N25" s="14"/>
      <c r="O25" s="14"/>
      <c r="P25" s="14"/>
      <c r="Q25" s="14"/>
      <c r="R25" s="14"/>
      <c r="S25" s="14"/>
      <c r="T25" s="14"/>
      <c r="U25" s="14"/>
    </row>
    <row r="26" spans="1:21" hidden="1" x14ac:dyDescent="0.25">
      <c r="A26" s="9" t="s">
        <v>90</v>
      </c>
      <c r="B26" s="16" t="s">
        <v>91</v>
      </c>
      <c r="C26" s="11">
        <v>3021761208075</v>
      </c>
      <c r="D26" s="12" t="s">
        <v>85</v>
      </c>
      <c r="E26" s="16" t="s">
        <v>92</v>
      </c>
      <c r="F26" s="13" t="s">
        <v>20</v>
      </c>
      <c r="G26" s="14" t="s">
        <v>23</v>
      </c>
      <c r="H26" s="14"/>
      <c r="I26" s="14">
        <v>0</v>
      </c>
      <c r="J26" s="14" t="str">
        <f t="shared" si="1"/>
        <v/>
      </c>
      <c r="K26" s="14"/>
      <c r="L26" s="14"/>
      <c r="M26" s="14"/>
      <c r="N26" s="14"/>
      <c r="O26" s="14"/>
      <c r="P26" s="14"/>
      <c r="Q26" s="14"/>
      <c r="R26" s="14"/>
      <c r="S26" s="14"/>
      <c r="T26" s="14"/>
      <c r="U26" s="14"/>
    </row>
    <row r="27" spans="1:21" hidden="1" x14ac:dyDescent="0.25">
      <c r="A27" s="9" t="s">
        <v>93</v>
      </c>
      <c r="B27" s="16" t="s">
        <v>94</v>
      </c>
      <c r="C27" s="11">
        <v>3021761208051</v>
      </c>
      <c r="D27" s="12" t="s">
        <v>95</v>
      </c>
      <c r="E27" s="16" t="s">
        <v>96</v>
      </c>
      <c r="F27" s="13" t="s">
        <v>20</v>
      </c>
      <c r="G27" s="14" t="s">
        <v>23</v>
      </c>
      <c r="H27" s="14"/>
      <c r="I27" s="14">
        <v>0</v>
      </c>
      <c r="J27" s="14" t="str">
        <f t="shared" si="1"/>
        <v/>
      </c>
      <c r="K27" s="14"/>
      <c r="L27" s="14"/>
      <c r="M27" s="14"/>
      <c r="N27" s="14"/>
      <c r="O27" s="14"/>
      <c r="P27" s="14"/>
      <c r="Q27" s="14"/>
      <c r="R27" s="14"/>
      <c r="S27" s="14"/>
      <c r="T27" s="14"/>
      <c r="U27" s="14"/>
    </row>
    <row r="28" spans="1:21" hidden="1" x14ac:dyDescent="0.25">
      <c r="A28" s="9" t="s">
        <v>97</v>
      </c>
      <c r="B28" s="10" t="s">
        <v>98</v>
      </c>
      <c r="C28" s="11">
        <v>3021762512553</v>
      </c>
      <c r="D28" s="12" t="s">
        <v>95</v>
      </c>
      <c r="E28" s="10" t="s">
        <v>99</v>
      </c>
      <c r="F28" s="13" t="s">
        <v>41</v>
      </c>
      <c r="G28" s="14" t="s">
        <v>23</v>
      </c>
      <c r="H28" s="14"/>
      <c r="I28" s="14">
        <v>0</v>
      </c>
      <c r="J28" s="14" t="str">
        <f t="shared" si="1"/>
        <v/>
      </c>
      <c r="K28" s="14"/>
      <c r="L28" s="14"/>
      <c r="M28" s="14"/>
      <c r="N28" s="14"/>
      <c r="O28" s="14"/>
      <c r="P28" s="14"/>
      <c r="Q28" s="14"/>
      <c r="R28" s="14"/>
      <c r="S28" s="14"/>
      <c r="T28" s="14"/>
      <c r="U28" s="14"/>
    </row>
    <row r="29" spans="1:21" hidden="1" x14ac:dyDescent="0.25">
      <c r="A29" s="14" t="s">
        <v>100</v>
      </c>
      <c r="B29" s="10" t="s">
        <v>101</v>
      </c>
      <c r="C29" s="11" t="s">
        <v>102</v>
      </c>
      <c r="D29" s="12" t="s">
        <v>73</v>
      </c>
      <c r="E29" s="10" t="s">
        <v>103</v>
      </c>
      <c r="F29" s="13" t="s">
        <v>20</v>
      </c>
      <c r="G29" s="14" t="s">
        <v>23</v>
      </c>
      <c r="H29" s="14"/>
      <c r="I29" s="14">
        <v>0</v>
      </c>
      <c r="J29" s="14" t="str">
        <f t="shared" si="1"/>
        <v/>
      </c>
      <c r="K29" s="14"/>
      <c r="L29" s="14"/>
      <c r="M29" s="14"/>
      <c r="N29" s="14"/>
      <c r="O29" s="14"/>
      <c r="P29" s="14"/>
      <c r="Q29" s="14"/>
      <c r="R29" s="14"/>
      <c r="S29" s="14"/>
      <c r="T29" s="14"/>
      <c r="U29" s="14"/>
    </row>
    <row r="30" spans="1:21" hidden="1" x14ac:dyDescent="0.25">
      <c r="A30" s="14" t="s">
        <v>104</v>
      </c>
      <c r="B30" s="10" t="s">
        <v>105</v>
      </c>
      <c r="C30" s="11" t="s">
        <v>106</v>
      </c>
      <c r="D30" s="12" t="s">
        <v>73</v>
      </c>
      <c r="E30" s="10" t="s">
        <v>107</v>
      </c>
      <c r="F30" s="13" t="s">
        <v>20</v>
      </c>
      <c r="G30" s="14" t="s">
        <v>23</v>
      </c>
      <c r="H30" s="14"/>
      <c r="I30" s="14">
        <v>0</v>
      </c>
      <c r="J30" s="14" t="str">
        <f t="shared" si="1"/>
        <v/>
      </c>
      <c r="K30" s="14"/>
      <c r="L30" s="14"/>
      <c r="M30" s="14"/>
      <c r="N30" s="14"/>
      <c r="O30" s="14"/>
      <c r="P30" s="14"/>
      <c r="Q30" s="14"/>
      <c r="R30" s="14"/>
      <c r="S30" s="14"/>
      <c r="T30" s="14"/>
      <c r="U30" s="14"/>
    </row>
    <row r="31" spans="1:21" hidden="1" x14ac:dyDescent="0.25">
      <c r="A31" s="14" t="s">
        <v>108</v>
      </c>
      <c r="B31" s="10" t="s">
        <v>109</v>
      </c>
      <c r="C31" s="11" t="s">
        <v>110</v>
      </c>
      <c r="D31" s="12" t="s">
        <v>73</v>
      </c>
      <c r="E31" s="10" t="s">
        <v>111</v>
      </c>
      <c r="F31" s="13" t="s">
        <v>20</v>
      </c>
      <c r="G31" s="14" t="s">
        <v>23</v>
      </c>
      <c r="H31" s="14"/>
      <c r="I31" s="14">
        <v>0</v>
      </c>
      <c r="J31" s="14" t="str">
        <f t="shared" si="1"/>
        <v/>
      </c>
      <c r="K31" s="14"/>
      <c r="L31" s="14"/>
      <c r="M31" s="14"/>
      <c r="N31" s="14"/>
      <c r="O31" s="14"/>
      <c r="P31" s="14"/>
      <c r="Q31" s="14"/>
      <c r="R31" s="14"/>
      <c r="S31" s="14"/>
      <c r="T31" s="14"/>
      <c r="U31" s="14"/>
    </row>
    <row r="32" spans="1:21" hidden="1" x14ac:dyDescent="0.25">
      <c r="A32" s="14" t="s">
        <v>112</v>
      </c>
      <c r="B32" s="10" t="s">
        <v>113</v>
      </c>
      <c r="C32" s="11" t="s">
        <v>114</v>
      </c>
      <c r="D32" s="12" t="s">
        <v>73</v>
      </c>
      <c r="E32" s="10" t="s">
        <v>115</v>
      </c>
      <c r="F32" s="13" t="s">
        <v>20</v>
      </c>
      <c r="G32" s="14" t="s">
        <v>23</v>
      </c>
      <c r="H32" s="14"/>
      <c r="I32" s="14">
        <v>0</v>
      </c>
      <c r="J32" s="14" t="str">
        <f t="shared" si="1"/>
        <v/>
      </c>
      <c r="K32" s="14"/>
      <c r="L32" s="14"/>
      <c r="M32" s="14"/>
      <c r="N32" s="14"/>
      <c r="O32" s="14"/>
      <c r="P32" s="14"/>
      <c r="Q32" s="14"/>
      <c r="R32" s="14"/>
      <c r="S32" s="14"/>
      <c r="T32" s="14"/>
      <c r="U32" s="14"/>
    </row>
    <row r="33" spans="1:21" x14ac:dyDescent="0.25">
      <c r="A33" s="14" t="s">
        <v>60</v>
      </c>
      <c r="B33" s="23" t="s">
        <v>116</v>
      </c>
      <c r="C33" s="24">
        <v>3010470116160</v>
      </c>
      <c r="D33" s="22" t="s">
        <v>62</v>
      </c>
      <c r="E33" s="23" t="s">
        <v>116</v>
      </c>
      <c r="F33" s="22" t="s">
        <v>63</v>
      </c>
      <c r="G33" s="14" t="s">
        <v>23</v>
      </c>
      <c r="H33" s="14"/>
      <c r="I33" s="14"/>
      <c r="J33" s="14" t="str">
        <f t="shared" ref="J33:J34" si="2">IF(I33&gt;0,_xlfn.CONCAT("Emballage comportant au moins ",I33,"% de matières recyclées"),"")</f>
        <v/>
      </c>
      <c r="K33" s="14"/>
      <c r="L33" s="14"/>
      <c r="M33" s="14"/>
      <c r="N33" s="14"/>
      <c r="O33" s="14"/>
      <c r="P33" s="14"/>
      <c r="Q33" s="14"/>
      <c r="R33" s="14"/>
      <c r="S33" s="14"/>
      <c r="T33" s="14"/>
      <c r="U33" s="14"/>
    </row>
    <row r="34" spans="1:21" x14ac:dyDescent="0.25">
      <c r="A34" s="14" t="s">
        <v>67</v>
      </c>
      <c r="B34" s="23" t="s">
        <v>117</v>
      </c>
      <c r="C34" s="24">
        <v>3010470111165</v>
      </c>
      <c r="D34" s="22" t="s">
        <v>62</v>
      </c>
      <c r="E34" s="23" t="s">
        <v>117</v>
      </c>
      <c r="F34" s="22" t="s">
        <v>63</v>
      </c>
      <c r="G34" s="14" t="s">
        <v>23</v>
      </c>
      <c r="H34" s="14"/>
      <c r="I34" s="14"/>
      <c r="J34" s="14" t="str">
        <f t="shared" si="2"/>
        <v/>
      </c>
      <c r="K34" s="14"/>
      <c r="L34" s="14"/>
      <c r="M34" s="14"/>
      <c r="N34" s="14"/>
      <c r="O34" s="14"/>
      <c r="P34" s="14"/>
      <c r="Q34" s="14"/>
      <c r="R34" s="14"/>
      <c r="S34" s="14"/>
      <c r="T34" s="14"/>
      <c r="U34" s="14"/>
    </row>
  </sheetData>
  <sheetProtection algorithmName="SHA-512" hashValue="fzqQVlDfsHw5qLQzASgczu0CyGjihBII9xyDylARGlafPWw6NfzOGoAh2xYXybNvjNM9uYOxiQB6IgaLhvrxTA==" saltValue="hrnPX+FyB09SQR20RZEgeQ==" spinCount="100000" sheet="1" objects="1" scenarios="1" selectLockedCells="1" selectUnlockedCells="1"/>
  <autoFilter ref="A5:U34" xr:uid="{6C022959-BA89-49A6-A2DD-50D837D60AE9}">
    <filterColumn colId="0">
      <filters>
        <filter val="029004"/>
        <filter val="029005"/>
        <filter val="029013"/>
        <filter val="029041"/>
        <filter val="029042"/>
        <filter val="029054"/>
        <filter val="029055"/>
        <filter val="029056"/>
        <filter val="029104"/>
        <filter val="029108"/>
        <filter val="029111"/>
        <filter val="029119"/>
        <filter val="029124"/>
        <filter val="029125"/>
        <filter val="029126"/>
        <filter val="029136"/>
        <filter val="029137"/>
        <filter val="029139"/>
        <filter val="029140"/>
        <filter val="029145"/>
        <filter val="029146"/>
        <filter val="029147"/>
        <filter val="029157"/>
        <filter val="029158"/>
        <filter val="029159"/>
        <filter val="029160"/>
        <filter val="029161"/>
        <filter val="029162"/>
        <filter val="029163"/>
        <filter val="029164"/>
        <filter val="029165"/>
        <filter val="029166"/>
        <filter val="029167"/>
        <filter val="029168"/>
        <filter val="029169"/>
        <filter val="029170"/>
        <filter val="029174"/>
        <filter val="029175"/>
        <filter val="029176"/>
        <filter val="029177"/>
        <filter val="029178"/>
        <filter val="029179"/>
        <filter val="029180"/>
        <filter val="029181"/>
        <filter val="029182"/>
        <filter val="029183"/>
        <filter val="029184"/>
        <filter val="029191"/>
        <filter val="029193"/>
        <filter val="029194"/>
        <filter val="029195"/>
        <filter val="029196"/>
        <filter val="029228"/>
        <filter val="029242"/>
        <filter val="029250"/>
        <filter val="029251"/>
        <filter val="029252"/>
        <filter val="030262"/>
        <filter val="030265"/>
        <filter val="030266"/>
        <filter val="030267"/>
        <filter val="030268"/>
        <filter val="030269"/>
        <filter val="030270"/>
        <filter val="030271"/>
        <filter val="030275"/>
        <filter val="030276"/>
        <filter val="120285"/>
        <filter val="120311"/>
        <filter val="120313"/>
        <filter val="120314"/>
        <filter val="120321"/>
        <filter val="120322"/>
        <filter val="120325"/>
        <filter val="120327"/>
        <filter val="120412"/>
        <filter val="120414"/>
        <filter val="120416"/>
        <filter val="120680"/>
        <filter val="120683"/>
        <filter val="120694"/>
        <filter val="120695"/>
        <filter val="120702"/>
        <filter val="120703"/>
        <filter val="120704"/>
        <filter val="120705"/>
        <filter val="120706"/>
        <filter val="120707"/>
        <filter val="120708"/>
        <filter val="120740"/>
        <filter val="120741"/>
        <filter val="120742"/>
        <filter val="120743"/>
        <filter val="120744"/>
        <filter val="120753"/>
        <filter val="120754"/>
        <filter val="120756"/>
        <filter val="120757"/>
        <filter val="120758"/>
        <filter val="120759"/>
        <filter val="120780"/>
        <filter val="120781"/>
        <filter val="120782"/>
        <filter val="120783"/>
        <filter val="120784"/>
        <filter val="120790"/>
        <filter val="120791"/>
        <filter val="120795"/>
        <filter val="120800"/>
        <filter val="120801"/>
        <filter val="120802"/>
        <filter val="238312"/>
        <filter val="238314"/>
        <filter val="238315"/>
        <filter val="238320"/>
        <filter val="238321"/>
        <filter val="238322"/>
        <filter val="238323"/>
        <filter val="238325"/>
        <filter val="238330"/>
        <filter val="238331"/>
        <filter val="238332"/>
        <filter val="238334"/>
        <filter val="240801"/>
        <filter val="240802"/>
        <filter val="241224"/>
        <filter val="241226"/>
        <filter val="241239"/>
        <filter val="241243"/>
        <filter val="241245"/>
        <filter val="241664"/>
        <filter val="241682"/>
        <filter val="241692"/>
        <filter val="241853"/>
        <filter val="241854"/>
        <filter val="242040"/>
        <filter val="242042"/>
        <filter val="242043"/>
        <filter val="242048"/>
        <filter val="242049"/>
        <filter val="242050"/>
        <filter val="242054"/>
        <filter val="242057"/>
        <filter val="242058"/>
        <filter val="242064"/>
        <filter val="242065"/>
        <filter val="242068"/>
        <filter val="242807"/>
        <filter val="242809"/>
        <filter val="242810"/>
        <filter val="242814"/>
        <filter val="242817"/>
        <filter val="243226"/>
        <filter val="243227"/>
        <filter val="243614"/>
        <filter val="243615"/>
        <filter val="243617"/>
        <filter val="243618"/>
        <filter val="243619"/>
        <filter val="243620"/>
        <filter val="243622"/>
        <filter val="244842"/>
        <filter val="244843"/>
        <filter val="244844"/>
        <filter val="244855"/>
        <filter val="244856"/>
        <filter val="244857"/>
        <filter val="244858"/>
        <filter val="244859"/>
        <filter val="244860"/>
        <filter val="244861"/>
        <filter val="244862"/>
        <filter val="244863"/>
        <filter val="244864"/>
        <filter val="246425"/>
        <filter val="246426"/>
        <filter val="246427"/>
        <filter val="246429"/>
        <filter val="247205"/>
        <filter val="247214"/>
        <filter val="247223"/>
        <filter val="247224"/>
        <filter val="247225"/>
        <filter val="247226"/>
        <filter val="247227"/>
        <filter val="249602"/>
        <filter val="249603"/>
        <filter val="249604"/>
        <filter val="249611"/>
        <filter val="249625"/>
        <filter val="249626"/>
        <filter val="249627"/>
        <filter val="249628"/>
        <filter val="249629"/>
        <filter val="249630"/>
        <filter val="251217"/>
        <filter val="251222"/>
        <filter val="251223"/>
        <filter val="251226"/>
        <filter val="251228"/>
        <filter val="251249"/>
        <filter val="251250"/>
        <filter val="251251"/>
        <filter val="251252"/>
        <filter val="251253"/>
        <filter val="251254"/>
        <filter val="251256"/>
        <filter val="'251266"/>
        <filter val="251607"/>
        <filter val="251608"/>
        <filter val="251611"/>
        <filter val="251613"/>
        <filter val="251614"/>
        <filter val="251615"/>
        <filter val="251616"/>
        <filter val="251617"/>
        <filter val="251618"/>
        <filter val="251619"/>
        <filter val="251620"/>
        <filter val="251622"/>
        <filter val="251623"/>
        <filter val="251624"/>
        <filter val="251628"/>
        <filter val="251629"/>
        <filter val="251630"/>
        <filter val="251631"/>
        <filter val="251633"/>
        <filter val="570000"/>
        <filter val="570001"/>
        <filter val="570002"/>
        <filter val="570003"/>
        <filter val="570004"/>
        <filter val="570005"/>
        <filter val="570006"/>
        <filter val="629177"/>
        <filter val="629178"/>
        <filter val="629179"/>
        <filter val="642024"/>
        <filter val="643616"/>
        <filter val="644816"/>
        <filter val="661630"/>
        <filter val="F025964"/>
        <filter val="F025974"/>
        <filter val="F025979"/>
        <filter val="F025983"/>
        <filter val="F025985"/>
        <filter val="F035104"/>
        <filter val="F035109"/>
        <filter val="F035211"/>
        <filter val="F035228"/>
        <filter val="F035235"/>
        <filter val="F035242"/>
        <filter val="F035243"/>
        <filter val="F035250"/>
        <filter val="F035251"/>
        <filter val="F035252"/>
        <filter val="F035253"/>
        <filter val="F035254"/>
        <filter val="F035255"/>
        <filter val="F035262"/>
        <filter val="F035263"/>
        <filter val="F035264"/>
        <filter val="F035265"/>
        <filter val="F035266"/>
        <filter val="F037652"/>
        <filter val="F037653"/>
        <filter val="F037691"/>
        <filter val="F041408"/>
        <filter val="F041409"/>
        <filter val="F041410"/>
        <filter val="F041411"/>
        <filter val="F041412"/>
        <filter val="F042691"/>
        <filter val="F042692"/>
        <filter val="F042693"/>
        <filter val="F042703"/>
        <filter val="F042704"/>
        <filter val="F043070"/>
        <filter val="F043072"/>
        <filter val="F051913"/>
        <filter val="F051914"/>
        <filter val="F052152"/>
        <filter val="F052154"/>
        <filter val="F052197"/>
        <filter val="F052198"/>
        <filter val="F052203"/>
        <filter val="F052220"/>
        <filter val="F052221"/>
        <filter val="F052228"/>
        <filter val="F052229"/>
        <filter val="F052230"/>
        <filter val="F052241"/>
        <filter val="F052242"/>
        <filter val="F052545"/>
        <filter val="F052553"/>
        <filter val="F052598"/>
        <filter val="F052599"/>
        <filter val="F052600"/>
        <filter val="F052601"/>
        <filter val="F052602"/>
        <filter val="F052603"/>
        <filter val="F052604"/>
        <filter val="F052605"/>
        <filter val="F052619"/>
        <filter val="F052620"/>
        <filter val="F054182"/>
        <filter val="F054183"/>
        <filter val="F054187"/>
        <filter val="F056438"/>
        <filter val="F056439"/>
        <filter val="F056554"/>
        <filter val="'F056582"/>
        <filter val="F056595"/>
        <filter val="F056596"/>
        <filter val="F056598"/>
        <filter val="F056599"/>
        <filter val="F056601"/>
        <filter val="F056603"/>
        <filter val="F056604"/>
        <filter val="F056607"/>
        <filter val="F056624"/>
        <filter val="F056625"/>
        <filter val="F057700"/>
        <filter val="F057701"/>
        <filter val="F057702"/>
        <filter val="F057703"/>
        <filter val="F057705"/>
        <filter val="F080004"/>
      </filters>
    </filterColumn>
  </autoFilter>
  <sortState xmlns:xlrd2="http://schemas.microsoft.com/office/spreadsheetml/2017/richdata2" ref="A6:R32">
    <sortCondition ref="B6:B32"/>
  </sortState>
  <mergeCells count="2">
    <mergeCell ref="G4:R4"/>
    <mergeCell ref="S4:U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A519AB68-0251-4500-8EF4-60369307ED7B}">
          <x14:formula1>
            <xm:f>'LISTES DEROULANTES ET DEF.'!$B$2</xm:f>
          </x14:formula1>
          <xm:sqref>H6:H32</xm:sqref>
        </x14:dataValidation>
        <x14:dataValidation type="list" allowBlank="1" showInputMessage="1" showErrorMessage="1" xr:uid="{12EF427F-9C13-4AFE-9660-B72F46ABCF46}">
          <x14:formula1>
            <xm:f>'LISTES DEROULANTES ET DEF.'!$C$2:$C$5</xm:f>
          </x14:formula1>
          <xm:sqref>K6:K32</xm:sqref>
        </x14:dataValidation>
        <x14:dataValidation type="list" allowBlank="1" showInputMessage="1" showErrorMessage="1" xr:uid="{1E0F87A4-FF57-435A-9749-D0304101F6BC}">
          <x14:formula1>
            <xm:f>'LISTES DEROULANTES ET DEF.'!$D$2:$D$5</xm:f>
          </x14:formula1>
          <xm:sqref>L6:L32</xm:sqref>
        </x14:dataValidation>
        <x14:dataValidation type="list" allowBlank="1" showInputMessage="1" showErrorMessage="1" xr:uid="{073C9CA8-0BCB-499D-A052-B959EC2929F1}">
          <x14:formula1>
            <xm:f>'LISTES DEROULANTES ET DEF.'!$E$2:$E$5</xm:f>
          </x14:formula1>
          <xm:sqref>O6:O32 S6:S32</xm:sqref>
        </x14:dataValidation>
        <x14:dataValidation type="list" allowBlank="1" showInputMessage="1" showErrorMessage="1" xr:uid="{61B29697-4F51-4509-B460-826ACEF23574}">
          <x14:formula1>
            <xm:f>'LISTES DEROULANTES ET DEF.'!$A$2:$A$4</xm:f>
          </x14:formula1>
          <xm:sqref>G6:G34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5D26A-7E66-4D8E-AD0A-6F8F4DCA58D1}">
  <dimension ref="A2:O18"/>
  <sheetViews>
    <sheetView workbookViewId="0">
      <selection activeCell="C7" sqref="C7"/>
    </sheetView>
  </sheetViews>
  <sheetFormatPr baseColWidth="10" defaultColWidth="9.140625" defaultRowHeight="15" x14ac:dyDescent="0.25"/>
  <cols>
    <col min="1" max="1" width="22.7109375" bestFit="1" customWidth="1"/>
    <col min="3" max="3" width="17.85546875" bestFit="1" customWidth="1"/>
    <col min="4" max="4" width="20.42578125" bestFit="1" customWidth="1"/>
    <col min="6" max="6" width="17" bestFit="1" customWidth="1"/>
    <col min="8" max="8" width="17.85546875" bestFit="1" customWidth="1"/>
    <col min="9" max="9" width="20.42578125" bestFit="1" customWidth="1"/>
    <col min="14" max="14" width="9.7109375" bestFit="1" customWidth="1"/>
  </cols>
  <sheetData>
    <row r="2" spans="1:15" x14ac:dyDescent="0.25">
      <c r="A2" s="31" t="s">
        <v>137</v>
      </c>
      <c r="B2" s="31"/>
      <c r="C2" s="31"/>
      <c r="G2" t="s">
        <v>138</v>
      </c>
    </row>
    <row r="3" spans="1:15" x14ac:dyDescent="0.25">
      <c r="B3" t="s">
        <v>139</v>
      </c>
      <c r="C3" t="s">
        <v>140</v>
      </c>
      <c r="D3" t="s">
        <v>141</v>
      </c>
      <c r="G3" t="s">
        <v>139</v>
      </c>
      <c r="H3" t="s">
        <v>140</v>
      </c>
      <c r="I3" t="s">
        <v>141</v>
      </c>
      <c r="M3" t="s">
        <v>138</v>
      </c>
    </row>
    <row r="4" spans="1:15" x14ac:dyDescent="0.25">
      <c r="A4" t="s">
        <v>142</v>
      </c>
      <c r="B4">
        <v>3.43</v>
      </c>
      <c r="C4" s="2">
        <v>0</v>
      </c>
      <c r="D4">
        <f>B4*C4</f>
        <v>0</v>
      </c>
      <c r="F4" t="s">
        <v>143</v>
      </c>
      <c r="G4">
        <v>7</v>
      </c>
      <c r="H4" s="2">
        <v>0</v>
      </c>
      <c r="I4">
        <f>G5*H4</f>
        <v>0</v>
      </c>
      <c r="M4" t="s">
        <v>139</v>
      </c>
      <c r="N4" t="s">
        <v>140</v>
      </c>
      <c r="O4" t="s">
        <v>141</v>
      </c>
    </row>
    <row r="5" spans="1:15" x14ac:dyDescent="0.25">
      <c r="A5" t="s">
        <v>144</v>
      </c>
      <c r="B5">
        <v>0.93</v>
      </c>
      <c r="C5" s="2">
        <v>0</v>
      </c>
      <c r="D5">
        <f t="shared" ref="D5" si="0">B5*C5</f>
        <v>0</v>
      </c>
      <c r="F5" t="s">
        <v>145</v>
      </c>
      <c r="G5">
        <v>0</v>
      </c>
      <c r="H5" s="2">
        <v>0</v>
      </c>
      <c r="I5">
        <f>G5*H5</f>
        <v>0</v>
      </c>
      <c r="L5" t="s">
        <v>143</v>
      </c>
      <c r="M5">
        <v>300</v>
      </c>
      <c r="N5" s="2">
        <v>0</v>
      </c>
      <c r="O5">
        <f>M6*N5</f>
        <v>0</v>
      </c>
    </row>
    <row r="6" spans="1:15" x14ac:dyDescent="0.25">
      <c r="A6" t="s">
        <v>146</v>
      </c>
      <c r="B6" s="3">
        <v>105.99</v>
      </c>
      <c r="C6" s="2">
        <v>1</v>
      </c>
      <c r="D6">
        <f>B6*C6*B13</f>
        <v>105.99</v>
      </c>
      <c r="F6" t="s">
        <v>146</v>
      </c>
      <c r="G6" s="3">
        <v>263</v>
      </c>
      <c r="H6" s="2">
        <v>0.87</v>
      </c>
      <c r="I6">
        <f>G6*H6*B13</f>
        <v>228.81</v>
      </c>
      <c r="L6" t="s">
        <v>145</v>
      </c>
      <c r="M6">
        <v>0</v>
      </c>
      <c r="N6" s="2">
        <v>0</v>
      </c>
      <c r="O6">
        <f>M6*N6</f>
        <v>0</v>
      </c>
    </row>
    <row r="7" spans="1:15" x14ac:dyDescent="0.25">
      <c r="A7" t="s">
        <v>147</v>
      </c>
      <c r="B7" s="3">
        <v>292.98</v>
      </c>
      <c r="C7" s="2">
        <v>1</v>
      </c>
      <c r="D7">
        <f>B7*C7</f>
        <v>292.98</v>
      </c>
      <c r="F7" t="s">
        <v>147</v>
      </c>
      <c r="G7" s="3">
        <v>0</v>
      </c>
      <c r="H7" s="2">
        <v>1</v>
      </c>
      <c r="I7">
        <f t="shared" ref="I7" si="1">G7*H7</f>
        <v>0</v>
      </c>
      <c r="L7" t="s">
        <v>146</v>
      </c>
      <c r="M7" s="3">
        <v>26</v>
      </c>
      <c r="N7" s="2">
        <v>1</v>
      </c>
      <c r="O7">
        <f>M7*N7*H14</f>
        <v>26</v>
      </c>
    </row>
    <row r="8" spans="1:15" x14ac:dyDescent="0.25">
      <c r="A8" t="s">
        <v>148</v>
      </c>
      <c r="B8">
        <f>(B4+B5)*B12+(B6*B13)+B7</f>
        <v>608.25</v>
      </c>
      <c r="C8" s="2"/>
      <c r="D8">
        <f>D4+D5+D6+D7</f>
        <v>398.97</v>
      </c>
      <c r="F8" t="s">
        <v>148</v>
      </c>
      <c r="G8">
        <f>(G4+G5)*B12+(G6*B13)+G7</f>
        <v>599</v>
      </c>
      <c r="H8" s="2"/>
      <c r="I8">
        <f>I4+I5+I6+I7</f>
        <v>228.81</v>
      </c>
      <c r="L8" t="s">
        <v>147</v>
      </c>
      <c r="M8" s="3">
        <v>20</v>
      </c>
      <c r="N8" s="2">
        <v>0</v>
      </c>
      <c r="O8">
        <f t="shared" ref="O8" si="2">M8*N8</f>
        <v>0</v>
      </c>
    </row>
    <row r="9" spans="1:15" x14ac:dyDescent="0.25">
      <c r="C9" s="2"/>
      <c r="L9" t="s">
        <v>148</v>
      </c>
      <c r="M9">
        <f>(M5+M6)*H13+(M7*H14)+M8</f>
        <v>946</v>
      </c>
      <c r="N9" s="2"/>
      <c r="O9">
        <f>O5+O6+O7+O8</f>
        <v>26</v>
      </c>
    </row>
    <row r="10" spans="1:15" x14ac:dyDescent="0.25">
      <c r="A10" t="s">
        <v>149</v>
      </c>
      <c r="C10" s="2">
        <f>D8/B8</f>
        <v>0.65593094944512953</v>
      </c>
      <c r="F10" t="s">
        <v>149</v>
      </c>
      <c r="H10" s="2">
        <f>I8/G8</f>
        <v>0.38198664440734559</v>
      </c>
    </row>
    <row r="11" spans="1:15" x14ac:dyDescent="0.25">
      <c r="L11" t="s">
        <v>149</v>
      </c>
      <c r="N11" s="4">
        <f>O9/M9</f>
        <v>2.748414376321353E-2</v>
      </c>
    </row>
    <row r="12" spans="1:15" x14ac:dyDescent="0.25">
      <c r="A12" t="s">
        <v>150</v>
      </c>
      <c r="B12">
        <v>48</v>
      </c>
    </row>
    <row r="13" spans="1:15" x14ac:dyDescent="0.25">
      <c r="A13" t="s">
        <v>151</v>
      </c>
      <c r="B13">
        <v>1</v>
      </c>
      <c r="H13">
        <v>3</v>
      </c>
    </row>
    <row r="14" spans="1:15" x14ac:dyDescent="0.25">
      <c r="H14">
        <v>1</v>
      </c>
    </row>
    <row r="16" spans="1:15" x14ac:dyDescent="0.25">
      <c r="A16" t="s">
        <v>152</v>
      </c>
    </row>
    <row r="17" spans="1:5" x14ac:dyDescent="0.25">
      <c r="A17" t="s">
        <v>153</v>
      </c>
      <c r="B17" t="s">
        <v>154</v>
      </c>
      <c r="D17" t="s">
        <v>145</v>
      </c>
      <c r="E17" t="s">
        <v>155</v>
      </c>
    </row>
    <row r="18" spans="1:5" x14ac:dyDescent="0.25">
      <c r="A18" t="s">
        <v>156</v>
      </c>
      <c r="B18" t="s">
        <v>157</v>
      </c>
      <c r="D18" t="s">
        <v>143</v>
      </c>
      <c r="E18" t="s">
        <v>158</v>
      </c>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4F769B6E206A41B7610786B31A8CF5" ma:contentTypeVersion="10" ma:contentTypeDescription="Create a new document." ma:contentTypeScope="" ma:versionID="8a62e7e8aca752ca287327506eccf920">
  <xsd:schema xmlns:xsd="http://www.w3.org/2001/XMLSchema" xmlns:xs="http://www.w3.org/2001/XMLSchema" xmlns:p="http://schemas.microsoft.com/office/2006/metadata/properties" xmlns:ns2="b029f1df-4e11-41d0-af5f-06772066925d" targetNamespace="http://schemas.microsoft.com/office/2006/metadata/properties" ma:root="true" ma:fieldsID="86b0a74571be81f2fbb98d380698edc9" ns2:_="">
    <xsd:import namespace="b029f1df-4e11-41d0-af5f-06772066925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29f1df-4e11-41d0-af5f-06772066925d"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55AD47-A4DA-4691-9C63-18CFC5F0ECD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9460ABF-84A5-4E00-8AA5-250D28544878}">
  <ds:schemaRefs>
    <ds:schemaRef ds:uri="http://schemas.microsoft.com/sharepoint/v3/contenttype/forms"/>
  </ds:schemaRefs>
</ds:datastoreItem>
</file>

<file path=customXml/itemProps3.xml><?xml version="1.0" encoding="utf-8"?>
<ds:datastoreItem xmlns:ds="http://schemas.openxmlformats.org/officeDocument/2006/customXml" ds:itemID="{BF5A6876-1BC1-4E75-9AEB-860E5713CE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29f1df-4e11-41d0-af5f-067720669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LISTES DEROULANTES ET DEF.</vt:lpstr>
      <vt:lpstr>Définitions</vt:lpstr>
      <vt:lpstr>Liste-tou(te)s-marques-produits</vt:lpstr>
      <vt:lpstr>Calcul % matieres recyclées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DELAGE Delphine</dc:creator>
  <cp:keywords/>
  <dc:description/>
  <cp:lastModifiedBy>MARIOT Jerome</cp:lastModifiedBy>
  <cp:revision/>
  <dcterms:created xsi:type="dcterms:W3CDTF">2022-09-27T08:28:02Z</dcterms:created>
  <dcterms:modified xsi:type="dcterms:W3CDTF">2022-12-09T08:46:21Z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0x010100A34F769B6E206A41B7610786B31A8CF5</vt:lpwstr>
  </property>
  <property fmtid="{D5CDD505-2E9C-101B-9397-08002B2CF9AE}" pid="3" name="_ExtendedDescription">
    <vt:lpwstr/>
  </property>
</Properties>
</file>